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VD13215CLW\Documents\4 Contraloría 2.0\MR\"/>
    </mc:Choice>
  </mc:AlternateContent>
  <xr:revisionPtr revIDLastSave="0" documentId="13_ncr:1_{B3E0DB91-4393-4325-9BFD-D652ED15078E}" xr6:coauthVersionLast="45" xr6:coauthVersionMax="45" xr10:uidLastSave="{00000000-0000-0000-0000-000000000000}"/>
  <bookViews>
    <workbookView xWindow="-108" yWindow="-108" windowWidth="23256" windowHeight="12600" tabRatio="893" xr2:uid="{00000000-000D-0000-FFFF-FFFF00000000}"/>
  </bookViews>
  <sheets>
    <sheet name="Cuestionario CI" sheetId="5" r:id="rId1"/>
    <sheet name="Hoja3" sheetId="57" state="hidden" r:id="rId2"/>
    <sheet name="Hoja1" sheetId="50" state="hidden" r:id="rId3"/>
    <sheet name="AccMejora Amb Cont (1)" sheetId="37" r:id="rId4"/>
    <sheet name="AccMejora Act control" sheetId="59" state="hidden" r:id="rId5"/>
    <sheet name="AccMejora Inf y Com" sheetId="62" state="hidden" r:id="rId6"/>
  </sheets>
  <externalReferences>
    <externalReference r:id="rId7"/>
  </externalReferences>
  <definedNames>
    <definedName name="A" localSheetId="4">#REF!</definedName>
    <definedName name="A" localSheetId="3">#REF!</definedName>
    <definedName name="A" localSheetId="5">#REF!</definedName>
    <definedName name="A">'Cuestionario CI'!$R$8:$R$11</definedName>
    <definedName name="_xlnm.Print_Area" localSheetId="4">'AccMejora Act control'!$A$1:$G$26</definedName>
    <definedName name="_xlnm.Print_Area" localSheetId="3">'AccMejora Amb Cont (1)'!$A$1:$G$26</definedName>
    <definedName name="_xlnm.Print_Area" localSheetId="5">'AccMejora Inf y Com'!$A$1:$G$26</definedName>
    <definedName name="_xlnm.Print_Area" localSheetId="0">'Cuestionario CI'!$A$1:$J$94</definedName>
    <definedName name="Calif" localSheetId="4">#REF!</definedName>
    <definedName name="Calif" localSheetId="3">#REF!</definedName>
    <definedName name="Calif" localSheetId="5">#REF!</definedName>
    <definedName name="Calif">'Cuestionario CI'!#REF!</definedName>
    <definedName name="Calificación" localSheetId="4">#REF!</definedName>
    <definedName name="Calificación" localSheetId="5">#REF!</definedName>
    <definedName name="Calificación">#REF!</definedName>
    <definedName name="Lista" localSheetId="4">#REF!</definedName>
    <definedName name="Lista" localSheetId="3">#REF!</definedName>
    <definedName name="Lista" localSheetId="5">#REF!</definedName>
    <definedName name="Lista">'Cuestionario CI'!#REF!</definedName>
    <definedName name="Lista2">'[1]1'!$P$1:$P$3</definedName>
    <definedName name="Lista3" localSheetId="4">#REF!</definedName>
    <definedName name="Lista3" localSheetId="5">#REF!</definedName>
    <definedName name="Lista3">#REF!</definedName>
    <definedName name="_xlnm.Print_Titles" localSheetId="0">'Cuestionario CI'!$1:$6</definedName>
    <definedName name="Z_17998828_F4D3_402E_B707_B72201BA9036_.wvu.PrintArea" localSheetId="4" hidden="1">'AccMejora Act control'!$A$1:$G$26</definedName>
    <definedName name="Z_17998828_F4D3_402E_B707_B72201BA9036_.wvu.PrintArea" localSheetId="3" hidden="1">'AccMejora Amb Cont (1)'!$A$1:$G$26</definedName>
    <definedName name="Z_17998828_F4D3_402E_B707_B72201BA9036_.wvu.PrintArea" localSheetId="5" hidden="1">'AccMejora Inf y Com'!$A$1:$G$26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5" l="1"/>
  <c r="G30" i="5"/>
  <c r="H74" i="5" l="1"/>
  <c r="G74" i="5"/>
  <c r="H73" i="5"/>
  <c r="G73" i="5"/>
  <c r="H65" i="5"/>
  <c r="G65" i="5"/>
  <c r="H64" i="5"/>
  <c r="G64" i="5"/>
  <c r="H63" i="5"/>
  <c r="G63" i="5"/>
  <c r="H62" i="5"/>
  <c r="G62" i="5"/>
  <c r="H61" i="5"/>
  <c r="G61" i="5"/>
  <c r="H60" i="5"/>
  <c r="G60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32" i="5"/>
  <c r="G32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A7" i="37"/>
  <c r="A8" i="37" l="1"/>
  <c r="B25" i="62" l="1"/>
  <c r="B24" i="62"/>
  <c r="A7" i="62"/>
  <c r="B25" i="59"/>
  <c r="B24" i="59"/>
  <c r="A7" i="59"/>
  <c r="E8" i="59"/>
  <c r="A8" i="62"/>
  <c r="E8" i="62" l="1"/>
  <c r="A8" i="59"/>
  <c r="G43" i="5"/>
  <c r="H43" i="5"/>
  <c r="G44" i="5"/>
  <c r="H44" i="5"/>
  <c r="H76" i="5" l="1"/>
  <c r="H75" i="5"/>
  <c r="H72" i="5"/>
  <c r="H68" i="5"/>
  <c r="H67" i="5"/>
  <c r="H66" i="5"/>
  <c r="H59" i="5"/>
  <c r="H58" i="5"/>
  <c r="H54" i="5"/>
  <c r="H53" i="5"/>
  <c r="H45" i="5"/>
  <c r="H42" i="5"/>
  <c r="H41" i="5"/>
  <c r="H40" i="5"/>
  <c r="H39" i="5"/>
  <c r="H38" i="5"/>
  <c r="H37" i="5"/>
  <c r="G76" i="5"/>
  <c r="G75" i="5"/>
  <c r="G72" i="5"/>
  <c r="G68" i="5"/>
  <c r="G67" i="5"/>
  <c r="G66" i="5"/>
  <c r="G59" i="5"/>
  <c r="G58" i="5"/>
  <c r="G54" i="5"/>
  <c r="G53" i="5"/>
  <c r="G45" i="5"/>
  <c r="G42" i="5"/>
  <c r="G41" i="5"/>
  <c r="G40" i="5"/>
  <c r="G39" i="5"/>
  <c r="G38" i="5"/>
  <c r="G37" i="5"/>
  <c r="H33" i="5"/>
  <c r="H31" i="5"/>
  <c r="H30" i="5"/>
  <c r="H29" i="5"/>
  <c r="H25" i="5"/>
  <c r="H24" i="5"/>
  <c r="H23" i="5"/>
  <c r="D13" i="37"/>
  <c r="I72" i="5" l="1"/>
  <c r="I58" i="5"/>
  <c r="I37" i="5"/>
  <c r="G33" i="5"/>
  <c r="G25" i="5"/>
  <c r="G31" i="5"/>
  <c r="G24" i="5"/>
  <c r="G23" i="5"/>
  <c r="I29" i="5" l="1"/>
  <c r="I11" i="5"/>
  <c r="I77" i="5" l="1"/>
</calcChain>
</file>

<file path=xl/sharedStrings.xml><?xml version="1.0" encoding="utf-8"?>
<sst xmlns="http://schemas.openxmlformats.org/spreadsheetml/2006/main" count="422" uniqueCount="293">
  <si>
    <t>No.</t>
  </si>
  <si>
    <t>AMBIENTE DE CONTROL</t>
  </si>
  <si>
    <t>ADMINISTRACIÓN DE RIESGOS</t>
  </si>
  <si>
    <t>ACTIVIDADES DE CONTROL</t>
  </si>
  <si>
    <t>SUPERVISIÓN Y MEJORA CONTINUA</t>
  </si>
  <si>
    <t xml:space="preserve">Se opera en el proceso un mecanismo para evaluar y actualizar el control interno (políticas y procedimientos), en cada ámbito de competencia y nivel jerárquico. </t>
  </si>
  <si>
    <t>1.-</t>
  </si>
  <si>
    <t>2.-</t>
  </si>
  <si>
    <t>Se instrumentan en los procesos acciones para identificar, evaluar y dar respuesta a los riesgos de corrupción, abusos y fraudes potenciales que pudieran afectar el cumplimiento de los objetivos institucionales.</t>
  </si>
  <si>
    <t>3.-</t>
  </si>
  <si>
    <t>Se tienen en operación los instrumentos y mecanismos del proceso, que miden su avance, resultados y se analizan las variaciones en el cumplimiento de los objetivos y metas Institucionales</t>
  </si>
  <si>
    <t>Se cumple con las políticas y disposiciones establecidas para la Estrategia Digital Nacional en los procesos de gobernanza, organización y de entrega, relacionados con la planeación, contratación y administración de bienes y servicios de TIC's y con la seguridad de la información  (Institucional TIC's).</t>
  </si>
  <si>
    <t>4.-</t>
  </si>
  <si>
    <t>INFORMAR Y COMUNICAR</t>
  </si>
  <si>
    <t>Se cuenta con un sistema de Información que de manera integral, oportuna y confiable permite a la alta dirección y, en su caso, al Órgano de Gobierno realizar seguimientos y tomar decisiones (Institucional).</t>
  </si>
  <si>
    <t>Se llevan a cabo evaluaciones del control interno de los procesos sustantivos y administrativos por parte del Titular y la Administración, Órgano Fiscalizador o de una instancia independiente para determinar la suficiencia y efectividad de los controles establecidos.</t>
  </si>
  <si>
    <t>5.-</t>
  </si>
  <si>
    <t>Cargo:</t>
  </si>
  <si>
    <t>Firma:</t>
  </si>
  <si>
    <t>Nombre:</t>
  </si>
  <si>
    <t>Nombre y firma</t>
  </si>
  <si>
    <t>Puesto:</t>
  </si>
  <si>
    <t>Actividades de Control</t>
  </si>
  <si>
    <t>Fecha Compromiso:</t>
  </si>
  <si>
    <t>Fecha</t>
  </si>
  <si>
    <t>Acción a Implementar</t>
  </si>
  <si>
    <t>Ambiente de Control</t>
  </si>
  <si>
    <t>Elemento de Control</t>
  </si>
  <si>
    <t>Hoja: 1 de 1</t>
  </si>
  <si>
    <t>“Mejoras al Proceso de Control Interno que lleva a cabo el OEC en las
 Dependencias y Entidades que ejecutan Programas Federalizados”  
-- CÉDULA DE ACCIÓN DE MEJORA --</t>
  </si>
  <si>
    <t>DIRECCION GENERAL ADJUNTA DE MEJORA DE LA GESTIÓN PÚBLICA ESTATAL</t>
  </si>
  <si>
    <t>UNIDAD DE OPERACIÓN REGIONAL Y CONTRALORÍA SOCIAL</t>
  </si>
  <si>
    <t>SUBSECRETARIA DE CONTROL Y AUDITORIA DE LA GESTION PUBLICA</t>
  </si>
  <si>
    <t>TOTAL</t>
  </si>
  <si>
    <t>Recomendaciones</t>
  </si>
  <si>
    <t>Se realizan las acciones correctivas y preventivas que contribuyen a la eficiencia y eficacia de las operaciones, así como la supervisión permanente de los cinco componentes de control interno.</t>
  </si>
  <si>
    <t>Los resultados de las auditorías de instancias fiscalizadoras de cumplimiento, de riesgos, de funciones, evaluaciones y de seguridad sobre Tecnologías de la Información, se utilizan para retroalimentar a cada uno de los responsables y mejorar el proceso.</t>
  </si>
  <si>
    <t>Se tiene implantado un mecanismo específico para el registro, análisis y atención oportuna y suficiente de quejas y denuncias (Institucional).</t>
  </si>
  <si>
    <t>Se cuenta con el registro de acuerdos y compromisos, correspondientes a los procesos, aprobados en las reuniones del Órgano de Gobierno, de Comités Institucionales y de grupos de alta dirección, así como de su seguimiento, a fin de que se cumplan en tiempo y forma.</t>
  </si>
  <si>
    <t>Dentro del sistema de información se genera de manera oportuna, suficiente y confiable, información sobre el estado de la situación contable y programático-presupuestal del proceso.</t>
  </si>
  <si>
    <t>Se tiene implantado en cada proceso un mecanismo o instrumento para verificar que la elaboración de informes, respecto del logro del plan estratégico, objetivos y metas institucionales, cumplan con las políticas, lineamientos y criterios institucionales establecidos.</t>
  </si>
  <si>
    <t>Existe en cada proceso un mecanismo para generar información relevante y de calidad (accesible, correcta, actualizada, suficiente, oportuna, válida y verificable), de conformidad con las disposiciones legales y administrativas aplicables.</t>
  </si>
  <si>
    <t>En las operaciones y etapas automatizadas de los procesos se cancelan oportunamente los accesos autorizados del personal que causó baja, tanto a espacios físicos como a TIC's.</t>
  </si>
  <si>
    <t>Se identifican y evalúan las necesidades de utilizar TIC's en las operaciones y etapas del proceso, considerando los recursos humanos, materiales, financieros y tecnológicos que se requieren.</t>
  </si>
  <si>
    <t>Existen y operan en los procesos actividades de control desarrolladas mediante el uso de TIC's.</t>
  </si>
  <si>
    <t>Las recomendaciones y acuerdos de los Comités Institucionales, relacionados con cada proceso, se atienden en tiempo y forma, conforme a su ámbito de competencia.</t>
  </si>
  <si>
    <t>Se evalúan y actualizan en los procesos las políticas, procedimientos, acciones, mecanismos e instrumentos de control.</t>
  </si>
  <si>
    <t>Se identifica en los procesos la causa raíz de las debilidades de control interno determinadas, con prioridad en las de mayor importancia, a efecto de evitar su recurrencia e integrarlas a un Programa de Trabajo de Control Interno para su seguimiento y atención.</t>
  </si>
  <si>
    <t>Se establecen en los procesos mecanismos para identificar y atender la causa raíz de las observaciones determinadas por las diversas instancias de fiscalización, con la finalidad de evitar  su recurrencia.</t>
  </si>
  <si>
    <t>Se tienen establecidos estándares de calidad, resultados, servicios o desempeño en la ejecución  de los procesos.</t>
  </si>
  <si>
    <t>Se encuentran claramente definidas las actividades de control en cada proceso, para cumplir con las metas comprometidas con base en el presupuesto asignado del ejercicio fiscal.</t>
  </si>
  <si>
    <t>Se seleccionan y desarrollan actividades de control que ayudan a dar respuesta y reducir los riesgos de cada proceso, considerando los controles manuales y/o automatizados con base en el uso  de TIC´s.</t>
  </si>
  <si>
    <t>Existe un procedimiento formal que establezca la obligación de los responsables de los procesos que intervienen en la administración de riesgos.</t>
  </si>
  <si>
    <t>Las actividades de control interno atienden y mitigan los riesgos identificados del proceso, que pueden afectar el logro de metas y objetivos institucionales, y éstas son ejecutadas por el servidor público facultado conforme a la normatividad.</t>
  </si>
  <si>
    <t>Se aplica la metodología establecida en cumplimiento a las etapas para la Administración de Riesgos, para su identificación, descripción, evaluación, atención y seguimiento, que incluya los factores de riesgo, estrategias para administrarlos y la implementación de acciones de control.</t>
  </si>
  <si>
    <t>El manual de organización y de procedimientos de las unidades administrativas que intervienen en los procesos está alineado a los objetivos y metas institucionales y se actualizan con base en sus atribuciones y responsabilidades establecidas en la normatividad aplicable.</t>
  </si>
  <si>
    <t>Los perfiles y descripciones de puestos están actualizados conforme a las funciones y alineados a los procesos (Institucional).</t>
  </si>
  <si>
    <t>La estructura organizacional define la autoridad y responsabilidad, segrega y delega funciones, delimita facultades entre el personal que autoriza, ejecuta, vigila, evalúa, registra o contabiliza las transacciones de los procesos.</t>
  </si>
  <si>
    <t>Se aplican, al menos una vez al año, encuestas de clima organizacional, se identifican áreas de oportunidad, determinan acciones de mejora, dan seguimiento y evalúan sus resultados (Institucional).</t>
  </si>
  <si>
    <t>La institución cuenta con un Comité de Ética y de Prevención de Conflictos de Interés formalmente establecido para difundir y evaluar el cumplimiento del Código de Ética y de Conducta; se cumplen con las reglas de integridad para el ejercicio de la función pública y sus lineamientos generales (Institucional).</t>
  </si>
  <si>
    <t>Los objetivos y metas institucionales derivados del plan estratégico están comunicados y asignados a los encargados de las áreas y responsables de cada uno de los procesos para su cumplimiento (Institucional).</t>
  </si>
  <si>
    <t>Los servidores públicos de la Institución, conocen y aseguran en su área de trabajo el cumplimiento de metas y objetivos, visión y misión institucionales (Institucional).</t>
  </si>
  <si>
    <t>No se tienen Metas y Objetivos, visión y misión institucionales</t>
  </si>
  <si>
    <t>Existen Metas y Objetivos, Visión y Misión institucionales</t>
  </si>
  <si>
    <t>Existen Metas y Objetivos, Visión y Misión institucionales, sin embargo, los servidores públicos de la institución desconocen su existencia y aplicación.</t>
  </si>
  <si>
    <t>Existen Metas y Objetivos, Visión y Misión institucionales, las cuales se han difundido de forma oficial a los servidores públicos de la institución.</t>
  </si>
  <si>
    <t>Existen Metas y Objetivos, sin embargo, los encargados de las áreas y responsables de cada uno de los procesos, desconocen su existencia y aplicación.</t>
  </si>
  <si>
    <t>Existen Metas y Objetivos de acuerdo al plan estratégico, los cuales,  los encargados de las áreas y responsables de cada uno de los procesos conocen, sin embargo, no se han sido difundidos de forma oficial.</t>
  </si>
  <si>
    <t>Existen Metas y Objetivos de acuerdo al plan estratégico, los cuales se han difundido de forma oficial a los encargados de las áreas y responsables de cada uno de los procesos.</t>
  </si>
  <si>
    <t>Existen Metas y Objetivos, Visión y Misión institucionales, los cuales son conocidos por los servidores públicos de la institución, sin embargo, no han sido difundidos de forma oficial.</t>
  </si>
  <si>
    <t xml:space="preserve">No se aplican encuestas de clima organizacional en la institución. </t>
  </si>
  <si>
    <t>Se aplican encuestas de clima organizacional por lo menos una vez al año, se identifican áreas de oportunidad y se determinan acciones de mejora, pero no se da seguimiento para evaluar los resultados.</t>
  </si>
  <si>
    <t>Se aplican encuestas de clima organizacional y se identifican áreas de oportunidad pero no se determinan acciones de mejora y tampoco se da seguimiento para evaluar los resultados.</t>
  </si>
  <si>
    <t>En la institución se aplican encuestas de clima organizacional, por lo menos una vez al año, se identifican áreas de oportunidad, se determinan acciones de mejora y se da seguimiento para evaluar los resultados .</t>
  </si>
  <si>
    <t>No existe una estructura organizacional autorizada vigente.</t>
  </si>
  <si>
    <t>Se tiene una estructura organizacional autorizada vigente la cual no define autoridad y responsabilidad, así como, la segregación de funciones entre el personal.</t>
  </si>
  <si>
    <t>Se tiene una estructura organizacional autorizada vigente la cual define autoridad y responsabilidad, sin embargo, no esta bien definida la segregación de funciones entre el personal.</t>
  </si>
  <si>
    <t>Se tiene una estructura organizacional autorizada vigente la cual define autoridad y responsabilidad y esta bien definida la segregación de funciones entre el personal, sin embargo, no se delimitan las facultades de autorizar, ejecutar, vigilar entre el personal.</t>
  </si>
  <si>
    <t>Se tiene una estructura organizacional autorizada vigente la cual define autoridad y responsabilidad, esta bien definida la segregación de funciones entre el personal y se delimitan las facultades de autorizar, ejecutar, vigilar entre el personal.</t>
  </si>
  <si>
    <t>No se tienen perfiles de puestos.</t>
  </si>
  <si>
    <t>No se tienen manuales de organización y procedimientos en la instancia.</t>
  </si>
  <si>
    <t>Se tienen manuales de organización y de procedimientos pero no se encuentran formalizados y autorizados.</t>
  </si>
  <si>
    <t>Se tienen manuales de organización y de procedimientos y se encuentran formalizados y autorizados, pero no se encuentran alineados a los objetivos y metas institucionales.</t>
  </si>
  <si>
    <t>Se tienen manuales de organización y de procedimientos, se encuentran formalizados y autorizados y se encuentran alineados a los objetivos y metas institucionales.</t>
  </si>
  <si>
    <t>Se tienen manuales de organización y de procedimientos, se encuentran formalizados y autorizados y se encuentran alineados a los objetivos y metas institucionales y se encuentran operando correctamente.</t>
  </si>
  <si>
    <t>Se tienen formalizados mecanismos para evaluar el control interno, sin embargo, no se encuentran difundidos entre el personal de la instancia.</t>
  </si>
  <si>
    <t>Se tiene una metodología para la administración de riesgos, sin embargo, no se tienen identificados.</t>
  </si>
  <si>
    <t>Se tiene una metodología para la administración de riesgos y se tienen identificados, sin embargo, no se han difundido al personal.</t>
  </si>
  <si>
    <t>Se tiene una metodología para la administración de riesgos, se tienen identificados y difundidos al personal, sin embargo, no se han implementado acciones de control.</t>
  </si>
  <si>
    <t xml:space="preserve">Se aplica la metodología establecida en cumplimiento a las etapas para la Administración de Riesgos, para su identificación, descripción, evaluación, atención y seguimiento, se han difundido al personal y se han implementado acciones de control. </t>
  </si>
  <si>
    <t>Se establecieron actividades de control Interno que atienden y mitigan riesgos, pero no fueron formalizadas.</t>
  </si>
  <si>
    <t>No se establecieron actividades de control Interno para mitigar los riesgos.</t>
  </si>
  <si>
    <t>No existen procedimientos que obliguen a los responsables de los procesos a la aplicación de la metodología de administración de riesgos.</t>
  </si>
  <si>
    <t>No existen procesos para identificar, evaluar y dar respuesta a los riesgos de corrupción, abusos y fraudes.</t>
  </si>
  <si>
    <t>Se tienen procesos para identificar, evaluar y dar respuesta a los riesgos de corrupción, abusos y fraudes, pero no se tienen formalizados.</t>
  </si>
  <si>
    <t>Se tienen procesos formalizados para identificar, evaluar y dar respuesta a los riesgos de corrupción, abusos y fraudes, pero no se han difundido al personal.</t>
  </si>
  <si>
    <t>Se tienen procesos formalizados para identificar, evaluar y dar respuesta a los riesgos de corrupción, abusos y fraudes y se han difundido al personal.</t>
  </si>
  <si>
    <t>Se tienen procesos formalizados para identificar, evaluar y dar respuesta a los riesgos de corrupción, abusos y fraudes, se han difundido al personal y se encuentra operando.</t>
  </si>
  <si>
    <t>No se tienen acciones correctivas y preventivas en la instancia. No se tiene una supervisión permanente a los cinco componentes de control interno.</t>
  </si>
  <si>
    <t>Se tienen acciones correctivas y preventivas pero no se encuentran formalizadas.</t>
  </si>
  <si>
    <t>Se tienen acciones correctivas y preventivas formalizadas, sin embargo, no se realiza la supervisión permanente a los cinco componentes de control interno.</t>
  </si>
  <si>
    <t>Se realiza la supervisión permanente de los cinco componentes de control interno y se determinan acciones correctivas y preventivas que contribuyan a la eficacia y eficiencia de las operaciones.</t>
  </si>
  <si>
    <t>Se realiza la supervisión permanente de los cinco componentes de control interno, sin embargo, no se realizan acciones correctivas y preventivas que contribuyan a la eficacia y eficiencia de las operaciones.</t>
  </si>
  <si>
    <t>No se tiene un plan para retroalimentación y mejora de los procesos, con base en las auditorías realizadas por instancias fiscalizadoras.</t>
  </si>
  <si>
    <t>Se tiene un plan para retroalimentar y mejorar los procesos con base en las auditorías realizadas por instancias fiscalizadoras, pero no esta formalizado y tampoco difundido al personal correspondiente.</t>
  </si>
  <si>
    <t>Se tiene un plan formalizado para retroalimentar y mejorar los procesos con base en las auditorías realizadas por instancias fiscalizadoras, pero no se encuentra difundido al personal correspondiente.</t>
  </si>
  <si>
    <t>Se tiene un plan formalizado para retroalimentar y mejorar los procesos con base en las auditorías realizadas por instancias fiscalizadoras y se encuentra difundido al personal correspondiente, sin embargo, no se encuentra operando.</t>
  </si>
  <si>
    <t>Se tiene un plan formalizado para retroalimentar y mejorar los procesos con base en las auditorías realizadas por instancias fiscalizadoras, se encuentra difundido al personal correspondiente y se encuentra operando.</t>
  </si>
  <si>
    <t>No se llevan a cabo evaluaciones del control interno en la instancia.</t>
  </si>
  <si>
    <t>Se tiene establecido un plan formalizado para realizar evaluaciones de control interno y determinar la suficiencia y efectividad de los controles establecidos, sin embargo no esta difundido al personal de la instancia y tampoco operando.</t>
  </si>
  <si>
    <t>Se tiene establecido un plan formalizado para realizar evaluaciones de control interno y determinar la suficiencia y efectividad de los controles establecidos, esta difundido al personal de la instancia, sin embargo no esta operando.</t>
  </si>
  <si>
    <t>Se tiene establecido un plan formalizado para realizar evaluaciones de control interno y determinar la suficiencia y efectividad de los controles establecidos, esta difundido al personal de la instancia y este se encuentra operando.</t>
  </si>
  <si>
    <t>Se tiene establecido un plan para realizar evaluaciones de control interno y determinar la suficiencia y efectividad de los controles establecidos pero no esta formalizado, difundido y tampoco se encuentra operando.</t>
  </si>
  <si>
    <t>Existen Metas y Objetivos derivado de un plan estratégico.</t>
  </si>
  <si>
    <t>No se tienen Metas y Objetivos derivados de un plan estratégico.</t>
  </si>
  <si>
    <t>La institución cuenta con un Comité de Ética y de Prevención de Conflictos de Interés formalmente establecido y se cumplen con reglas de integridad para el ejercicio de la función pública.</t>
  </si>
  <si>
    <t>La institución no cuenta con Comité de Ética y de Prevención de Conflictos de Interés formalmente establecido, pero si cuenta con reglas de integridad para el ejercicio de la función pública.</t>
  </si>
  <si>
    <t>La institución cuenta con Comité de Ética y de Prevención de Conflictos de Interés formalmente establecido, sin embargo, no se tienen reglas de integridad para el ejercicio de la función pública.</t>
  </si>
  <si>
    <t>La institución cuenta con un Comité de Ética y de Prevención de Conflictos de Interés, sin embargo, no se encuentra formalizado.</t>
  </si>
  <si>
    <t>No se tiene Comité de Ética y de Prevención de Conflictos de Interés y tampoco reglas de integridad y sus lineamientos generales.</t>
  </si>
  <si>
    <t>Se aplican encuestas de clima organizacional por lo menos una vez al año.</t>
  </si>
  <si>
    <t>Se tienen perfiles de puestos alineados a los procesos, están autorizados y se encuentran operando.</t>
  </si>
  <si>
    <t>Se tienen perfiles de puestos alineados a los procesos y están autorizados.</t>
  </si>
  <si>
    <t>Se tienen perfiles de puestos alineados a los procesos pero no están autorizados.</t>
  </si>
  <si>
    <t>Se tienen perfiles de puestos pero no están alineados a los procesos.</t>
  </si>
  <si>
    <t>Se tienen mecanismos formalizados para evaluar  y actualizar el control interno y estos se encuentran difundidos entre el personal de la instancia en cada ámbito de competencia y nivel jerárquico.</t>
  </si>
  <si>
    <t>Se tienen mecanismos formalizados para evaluar el control interno y estos se encuentran difundidos entre el personal de la instancia en cada ámbito de competencia y nivel jerárquico, pero no se encuentran actualizados.</t>
  </si>
  <si>
    <t>Se tienen mecanismos para evaluar el control interno pero no se encuentran formalizados y tampoco difundidos.</t>
  </si>
  <si>
    <t>No existen mecanismos para evaluar el control interno en cada ámbito de competencia y nivel jerárquico.</t>
  </si>
  <si>
    <t>No se tiene una metodología para la administración de riesgos y tampoco están identificados.</t>
  </si>
  <si>
    <t>Se determinaron actividades de control interno las cuales se encuentran formalizadas, fueron difundidas al personal y están siendo ejecutadas por los servidores públicos facultados de acuerdo a la normatividad.</t>
  </si>
  <si>
    <t>Se determinaron actividades de control interno las cuales se encuentran formalizadas y fueron difundidas al personal, sin embargo, no están siendo ejecutadas por los servidores públicos facultados de acuerdo a la normatividad.</t>
  </si>
  <si>
    <t>Se determinaron actividades de control interno las cuales se encuentran formalizadas pero no fueron difundidas al personal correspondiente.</t>
  </si>
  <si>
    <t>Se tienen procedimientos formalizados y difundidos que obligan la aplicación de la metodología de administración de riesgos a los responsables de los procesos y se están ejecutando.</t>
  </si>
  <si>
    <t>Se tienen procedimientos formalizados y difundidos que obligan la aplicación de la metodología de administración de riesgos a los responsables de los procesos, pero no están siendo ejecutados.</t>
  </si>
  <si>
    <t>Se tienen procedimientos formalizados que obligan a la aplicación de la metodología de administración de riesgos a los responsables de los procesos, sin embargo, no están difundidos.</t>
  </si>
  <si>
    <t>Se tienen procedimientos que obligan a la aplicación de la metodología de administración de riesgos a los responsables de los procesos, pero no están formalizados.</t>
  </si>
  <si>
    <t>3. ACTIVIDADES DE CONTROL</t>
  </si>
  <si>
    <t>2. ADMINISTRACIÓN DE RIESGOS</t>
  </si>
  <si>
    <t>1. AMBIENTE DE CONTROL</t>
  </si>
  <si>
    <t>4. INFORMAR Y COMUNICAR</t>
  </si>
  <si>
    <t>5. SUPERVISIÓN Y MEJORA CONTINUA</t>
  </si>
  <si>
    <t>No se cuenta con un sistema integral de Información</t>
  </si>
  <si>
    <t>Se cuenta con un sistema que proporciona información seccionada</t>
  </si>
  <si>
    <t>Se cuenta con un sistema de información que se nutre de datos poco confiables</t>
  </si>
  <si>
    <t>Se cuenta con un sistema de información que permite dar seguimientos</t>
  </si>
  <si>
    <t>No se cuenta con un mecanismo de registro de quejas y denuncias institucional</t>
  </si>
  <si>
    <t>Se cuenta con un sistema de quejas y denuncias, los integrantes de la institución no conocen su alcance y funcionamiento</t>
  </si>
  <si>
    <t>Se cuenta con un sistema de quejas y denuncias que utiliza diversos medios para recibirlas</t>
  </si>
  <si>
    <t>No se lleva registro de acuerdos y compromisos</t>
  </si>
  <si>
    <t>Se cuenta con un registro de quejas y denuncias, que utiliza cajas de buzón como medio de capatación</t>
  </si>
  <si>
    <t>Se cuenta con un registro informático de acuerdos y compromisos</t>
  </si>
  <si>
    <t>Se cuenta con un registro manual de acuerdos y compromisos</t>
  </si>
  <si>
    <t>Se cuenta con un registro informático de acuerdos y compromisos, que se atienden parcialmente</t>
  </si>
  <si>
    <t>No se cuenta con un sistema de información</t>
  </si>
  <si>
    <t>Se cuenta con un sistema de información insuficiente y poco confiable</t>
  </si>
  <si>
    <t>Se cuenta con un sistema de información suficiente pero poco confiable</t>
  </si>
  <si>
    <t>No se cuenta con mecanismos ni instrumentos para elaboración de informes</t>
  </si>
  <si>
    <t>No se cuenta con mecanismos para generar información</t>
  </si>
  <si>
    <t>Los mecanismos para generar información son ineficientes e insuficientes</t>
  </si>
  <si>
    <t>Los mecanismos para generar información son eficientes pero insuficientes</t>
  </si>
  <si>
    <t>Los mecanismos para generar información son eficientes y suficientes, pero no se cumple con las disposiciones legales y administrativas aplicables</t>
  </si>
  <si>
    <t>Los mecanismos para verificación de elaboración de informes, son eficientes y suficientes, pero no se cumple con los criterios institucionales establecidos</t>
  </si>
  <si>
    <t>Se tienen establecidas y formalizadas actividades de control para reducir los riesgos con base en el uso de TIC´s, se han difundido al personal y se encuentran operando.</t>
  </si>
  <si>
    <t>Se tienen establecidas y formalizadas actividades de control para reducir los riesgos con base en el uso de TIC´s, se han difundido al personal, sin embargo, no se encuentran operando.</t>
  </si>
  <si>
    <t>Se tienen establecidas y formalizadas actividades de control para reducir los riesgos con base en el uso de TIC´s, sin embargo, no se han difundido al personal y no se encuentran operando.</t>
  </si>
  <si>
    <t>Se tienen establecidas actividades de control para reducir los riesgos con base en el uso de TIC´s pero no se encuentran formalizadas y tampoco se han difundido al personal.</t>
  </si>
  <si>
    <t>No se tienen actividades  de control con base en el uso de TIC´s.</t>
  </si>
  <si>
    <t>Se tienen definidas y formalizadas las actividades de control en cada proceso, estas fueron difundidas al personal y se encuentran operando.</t>
  </si>
  <si>
    <t>Se tienen definidas y formalizadas las actividades de control en cada proceso y estas fueron difundidas al personal.</t>
  </si>
  <si>
    <t>Se tienen definidas y formalizadas las actividades de control en cada proceso, sin embargo, no estan difundidas al personal.</t>
  </si>
  <si>
    <t>Se tienen definidas actividades de control en cada proceso pero no estan formalizadas.</t>
  </si>
  <si>
    <t>No se tienen definidas actividades de control.</t>
  </si>
  <si>
    <t>Se tienen instrumentos y mecanismos de medición formalizados para la evaluación de objetivos, se han difundido al personal correspondiente y se encuentran operando.</t>
  </si>
  <si>
    <t>Se tienen instrumentos y mecanismos de medición formalizados para la evaluación de objetivos, se han difundido al personal correspondiente, sin embargo, no se tiene evidencia de que se encuentren operando.</t>
  </si>
  <si>
    <t>Se tienen instrumentos y mecanismos de medición formalizados para la evaluación de objetivos, sin embargo, no se han difundido al personal correspondiente.</t>
  </si>
  <si>
    <t>Se tienen instrumentos y mecanismos de medición para la evaluación de objetivos pero no estan formalizados.</t>
  </si>
  <si>
    <t>No se tienen instrumentos y mecanismos de medición para la evaluación de objetivos y metas.</t>
  </si>
  <si>
    <t>Se cuenta con un sistema de información formalizado que genera oportuna, suficiente y confiablemente la situación contable y programático-presupuestal del proceso</t>
  </si>
  <si>
    <t>Se cuenta con un sistema de quejas y denuncias formalizado, los integrantes de la Institución conocen su alcance y funcionamiento</t>
  </si>
  <si>
    <t>Se cuenta con un sistema de información integral formalizado que contribuye a la toma de decisiones institucional</t>
  </si>
  <si>
    <t>Se cuenta con mecanismos formalizados para generar información de conformidad con las disposiciones legales y administrativas aplicables y se han comunicado al personal de la institución</t>
  </si>
  <si>
    <t>Se cuenta con mecanismos de verificación de informes formalizados que cumplen los criterios institucionales y se han comunicado al personal de la institución</t>
  </si>
  <si>
    <t>Se cuenta con un sistema de información suficiente y confiable, sin embargo no está formalizado</t>
  </si>
  <si>
    <t>Se cuenta con un registro informático formalizado de acuerdos y compromisos, el cual se ha difundido al personal integrante de la institución</t>
  </si>
  <si>
    <t>No se tienen estandares de calidad o desempeño para la ejecución de los procesos.</t>
  </si>
  <si>
    <t>Se tienen estandares de calidad o desempeño para la ejecución de los procesos, pero no se tienen formalizados.</t>
  </si>
  <si>
    <t>Se tienen estandares de calidad o desempeño formalizados para la ejecución de los procesos, sin embargo, no han sido difundidos al personal de la entidad.</t>
  </si>
  <si>
    <t>Se tienen estandares de calidad o desempeño formalizados para la ejecución de los procesos los cuales han sido difundidos al personal, pero no se encuentran operando.</t>
  </si>
  <si>
    <t>Se tienen estandares de calidad o desempeño formalizados para la ejecución de los procesos los cuales han sido difundidos al personal y estos se encuentran operando.</t>
  </si>
  <si>
    <t>No se cuentan con mecanismos para identificar y atender la causa raíz de las observaciones determinadas por diversas instancias de fiscalización</t>
  </si>
  <si>
    <t>Se cuentan con mecanismos para identificar y atender la causa raíz de las observaciones determinadas por las diversas instancias fiscalizadoras, sin embargo, no han sido formalizadas.</t>
  </si>
  <si>
    <t>Se cuentan con mecanismos formalizados para identificar y atender la causa raíz de las observaciones determinadas por las diversas instancias fiscalizadoras, sin embargo, no han sido difundidas al personal de la dependencia.</t>
  </si>
  <si>
    <t>Se cuentan con mecanismos formalizados para identificar y atender la causa raíz de las observaciones determinadas por las diversas instancias fiscalizadoras, las cuales han sido difundidas al personal de la dependencia, sin embargo, no se encuentran operando.</t>
  </si>
  <si>
    <t>Se cuentan con mecanismos formalizados para identificar y atender la causa raíz de las observaciones determinadas por las diversas instancias fiscalizadoras, las cuales han sido difundidas al personal de la dependencia y no se encuentran operando.</t>
  </si>
  <si>
    <t>No se tienen identificadas las debilidades en el control interno.</t>
  </si>
  <si>
    <t>Se tienen identificadas las debilidades en el control interno, pero no se tienen organizadas de acuerdo a la prioridad de atención.</t>
  </si>
  <si>
    <t>Se tienen identificadas las debilidades en el control interno y se tienen definidas de acuerdo a su prioridad de atención, sin embargo, no se tienen formalizadas.</t>
  </si>
  <si>
    <t>Se tienen identificadas, definidas y formalizadas las debilidades en el control interno, de acuerdo a su prioridad de atención, pero no han sido difundidas al personal de la instancia.</t>
  </si>
  <si>
    <t>Se tienen identificadas, definidas y formalizadas las debilidades en el control interno, de acuerdo a su prioridad de atención, estas fueron difundidas al personal de la instancia y se encuentran operando.</t>
  </si>
  <si>
    <t>No se tiene un programa para la evaluación y actualización de políticas, procedimientos, acciones, mecanismos o instrumentos de control.</t>
  </si>
  <si>
    <t>Se tiene un programa para la actualización de políticas, procedimientos e instrumentos de control, pero no esta formalizado.</t>
  </si>
  <si>
    <t>Se tiene un programa para la actualización de políticas, procedimientos e instrumentos de control, este se encuentra formalizado, pero no se ha difundido al personal.</t>
  </si>
  <si>
    <t>Se tiene un programa formalizado para la actualización de políticas, procedimientos e instrumentos de control y se ha difundido al personal, pero no se encuentra operando.</t>
  </si>
  <si>
    <t>Se tiene un programa formalizado para la actualización de políticas, procedimientos e instrumentos de control, se ha difundido al personal y se encuentra operando.</t>
  </si>
  <si>
    <t>No se tienen Comités Institucionales en la dependencia.</t>
  </si>
  <si>
    <t>Se tienen Comités Institucionales, pero no estan formalizados en la dependencia.</t>
  </si>
  <si>
    <t>Se tienen Comités Institucionales formalizados, pero no han sido difundidos al personal de la dependencia.</t>
  </si>
  <si>
    <t>Los Comités Institucionales se encuentran formalizados y difundidos al personal de la dependencia, sin embargo, no han sido atendidas las recomendaciones en tiempo y forma.</t>
  </si>
  <si>
    <t>Los Comités Institucionales se encuentran formalizados y difundidos al personal de la dependencia y se tiene evidencia de que las recomendaciones emitidas por dicho comité han sido atendidas en tiempo y forma.</t>
  </si>
  <si>
    <t>No se tienen procesos de control interno mediante el uso de TIC´s.</t>
  </si>
  <si>
    <t>Los procesos de control interno mediante el uso de TIC´s no se encuentran foralizados en la dependencia.</t>
  </si>
  <si>
    <t>Se tienen procesos formalizados de control interno mediante el uso de TIC´s, sin embargo, no se encuentran difundidos al personal de la dependencia.</t>
  </si>
  <si>
    <t>Se tienen procesos formalizados de control interno mediante el uso de TIC´s y se encuentran difundidos al personal de la dependencia, pero no se encuentran operando.</t>
  </si>
  <si>
    <t>Se tienen procesos formalizados de control interno mediante el uso de TIC´s, se encuentran difundidos al personal de la dependencia y estos se encuentran operando.</t>
  </si>
  <si>
    <t>Estatus</t>
  </si>
  <si>
    <t>BAJO</t>
  </si>
  <si>
    <t>MEDIO</t>
  </si>
  <si>
    <t>ALTO</t>
  </si>
  <si>
    <t>Criterios</t>
  </si>
  <si>
    <t>Están definidas pero no documentadas y autorizadas</t>
  </si>
  <si>
    <t>Están definidas y operando</t>
  </si>
  <si>
    <t>Están documentadas autorizadas; y operando</t>
  </si>
  <si>
    <t>Puntuación</t>
  </si>
  <si>
    <t>Inexistente</t>
  </si>
  <si>
    <t>Inicial</t>
  </si>
  <si>
    <t>Intermedio</t>
  </si>
  <si>
    <t>Avanzado</t>
  </si>
  <si>
    <t>Óptimo</t>
  </si>
  <si>
    <t>Es la base que proporciona la disciplina y estructura para lograr un sistema de control interno eficaz e influye en la definición de los objetivos y la constitución de las actividades de control</t>
  </si>
  <si>
    <t>Concepto</t>
  </si>
  <si>
    <t>Son las acciones que define y desarrolla la Administración mediante políticas, procedimientos y tecnologías de la información con el objetivo de alcanzar las metas y objetivos institucionales; así como prevenir y administrar los riesgos, incluidos los de corrupción.</t>
  </si>
  <si>
    <t>La información y comunicación son relevantes para el logro de los objetivos institucionales. Al respecto, la Administración debe establecer mecanismos que aseguren que la información relevante cuenta con los elementos de calidad suficientes y que los canales de comunicación tanto al interior como al exterior son efectivos.</t>
  </si>
  <si>
    <t xml:space="preserve">Lista </t>
  </si>
  <si>
    <t>No</t>
  </si>
  <si>
    <t>Porcentaje</t>
  </si>
  <si>
    <t>Cargo</t>
  </si>
  <si>
    <t>Nivel implementado de Control Interno</t>
  </si>
  <si>
    <t>Responsable que realizó la evaluación a la instancia:</t>
  </si>
  <si>
    <t>Responsable de las acciónes:</t>
  </si>
  <si>
    <t>Ejercicio Fiscal Revisado: 2017</t>
  </si>
  <si>
    <t xml:space="preserve">Nombre del personal que participa </t>
  </si>
  <si>
    <t>(NOMBRE DE LA ENTIDAD)</t>
  </si>
  <si>
    <t>“Mejoras al Proceso de Control Interno que lleva a cabo el Comité de Control Interno en la Entidad”  
-- CÉDULA DE ACCIÓN DE MEJORA --</t>
  </si>
  <si>
    <t xml:space="preserve">Nombre de la Entidad Federativa: </t>
  </si>
  <si>
    <t xml:space="preserve">Ejercicio Fiscal Revisado: </t>
  </si>
  <si>
    <t xml:space="preserve">Fecha de la Aplicación de Cuestionario de CI: </t>
  </si>
  <si>
    <t xml:space="preserve">Nombre de la Entidad: </t>
  </si>
  <si>
    <t xml:space="preserve">Nombre del Titular de la Entidad: </t>
  </si>
  <si>
    <t>Responsable que realizó la evaluación:</t>
  </si>
  <si>
    <t>La institución cuenta con un Comité de Ética y Conducta que se encuentre sesionando y que difunda y evalué el cumplimiento del Código de Ética.</t>
  </si>
  <si>
    <t>El Comité de Ética y Conducta difunde en la Institución y evalúa el cumplimiento del Código de Ética.</t>
  </si>
  <si>
    <t>Existen  programas  de capacitación de Control Interno y de Ética.</t>
  </si>
  <si>
    <t>Se cuenta con un procedimiento mediante el cual los mandos medios y superiores ejerzan la responsabilidad de vigilancia y supervisión.</t>
  </si>
  <si>
    <t>La Institución  cuenta con un Manual de Organización y de Procedimientos y son difundidos internamente.</t>
  </si>
  <si>
    <t>En la Administración de Recursos Humanos se cuenta con un procedimiento de selección, contratación y capacitación de personal de reciente ingreso a la institución</t>
  </si>
  <si>
    <t xml:space="preserve">Se  realizan  evaluaciones de desempeño al personal enfocadas a promover o en su caso implementar acciones correctivas.   </t>
  </si>
  <si>
    <t>La Institución cuenta con una Matriz y Programa de Trabajo de Administración de Riesgos actualizados.</t>
  </si>
  <si>
    <t>Las actividades y mecanismos de control interno atienden y mitigan los riesgos identificados del proceso, que pueden afectar el logro de metas y objetivos institucionales, y éstas son ejecutadas por el servidor público facultado conforme a la normatividad.</t>
  </si>
  <si>
    <t>Existencia de una unidad especifica responsable de coordinar el proceso de Administración de Riesgos.</t>
  </si>
  <si>
    <t>Se instrumentan en los procesos acciones para identificar, evaluar y dar respuesta a los riesgos de corrupción, abusos y fraudes y otras irregularidades   que pudieran afectar la adecuada salvaguarda de los recursos públicos y el cumplimiento de los objetivos institucionales.</t>
  </si>
  <si>
    <t>Se tienen en operación instrumentos y mecanismos de revisión, que miden el avance de resultados y se analizan las variaciones en el cumplimiento de los objetivos y metas Institucionales con los que se puedan tomar las decisiones correctivas y preventivas necesarias en función de los resultados.</t>
  </si>
  <si>
    <t xml:space="preserve">En la administración de recursos humanos  se cuenta con controles o procedimientos establecidos en materia de selección, contratación e inducción de personal que ayude en la efectividad,  eficiencia y productividad del capital humano. </t>
  </si>
  <si>
    <t>Se realizan resguardos e  inventarios periódicos de los bienes muebles de la Institución.</t>
  </si>
  <si>
    <t>Se realizan segregación de funciones y responsabilidades sin centralizarse las autorizaciones y responsabilidades en una  sola persona.</t>
  </si>
  <si>
    <t>Se tienen establecidos controles de calidad de los tramites y servicios  para conocer el grado  de satisfacción de la sociedad  e impacto de su programas o actividades.</t>
  </si>
  <si>
    <t>Existen y operan en los procesos actividades de control desarrolladas mediante el uso de Tecnologías de Información y comunicación TIC's.</t>
  </si>
  <si>
    <t>Las deficiencias que se detectan se le hacen del conocimiento al responsable de las funciones y al superior inmediato, y de ser de mayor importancia al Titular de la Institución.</t>
  </si>
  <si>
    <t>PREGUNTA</t>
  </si>
  <si>
    <t>RESPUESTA</t>
  </si>
  <si>
    <t>SI</t>
  </si>
  <si>
    <t>NO</t>
  </si>
  <si>
    <t>DOCUMENTACIÓN SOPORTE</t>
  </si>
  <si>
    <t>EVALUACIÓN</t>
  </si>
  <si>
    <t>VALORACIÓN</t>
  </si>
  <si>
    <t>NIVEL DETECTIVO</t>
  </si>
  <si>
    <t>CLASIFICACIÓN</t>
  </si>
  <si>
    <t>La Institución  cuenta con Reglamento Interior y Estructura Organizacional actualizados y son difundidos internamente.</t>
  </si>
  <si>
    <t>Se cuenta con  registro de bienes muebles actualizado y acceso controlado del mismo por personal designado y autorizado.</t>
  </si>
  <si>
    <t xml:space="preserve">Encuesta para la Autoevaluación del Control Interno a Nivel Estratégico Directivo </t>
  </si>
  <si>
    <r>
      <t xml:space="preserve">Objetivo General de la Encuesta: </t>
    </r>
    <r>
      <rPr>
        <sz val="12"/>
        <rFont val="Arial"/>
        <family val="2"/>
      </rPr>
      <t>Fortalecer el Sistema de Control Interno en los Entes Públicos para proporcionar una seguridad razonable sobre la consecución de las metas y objetivos institucionales y la salvaguarda de los recursos públicos, así como para prevenir actos contrarios a la integridad.</t>
    </r>
  </si>
  <si>
    <t xml:space="preserve">Responsable de dar atención a la Encuesta para la Autoevaluación en la instancia: </t>
  </si>
  <si>
    <t xml:space="preserve">Nombre y cargo del responsable que realizó la Encuesta para la Autoevaluación: </t>
  </si>
  <si>
    <t xml:space="preserve">Fecha de la Aplicación de la Encuesta: </t>
  </si>
  <si>
    <t>Se aplica la metodología para la identificación, análisis, valoración, administración y control de los riesgos que puedan afectar el cumplimiento de los metas, objetivos y programas de la Institución.</t>
  </si>
  <si>
    <t>Se cuenta con controles de calidad que permitan conocer el grado de satisfacción de la sociedad sobre los trámites y servicios que otorga su Unidad.</t>
  </si>
  <si>
    <t>Se revisan los resultados obtenidos y se comparan con los planes, presupuestos, objetivos, metas y presupuestos establecidos en el PLADIEM y el Programa Operativo Anual y se analizan las diferencias.</t>
  </si>
  <si>
    <t>La información institucional que se genera, se clasifica y se comunica oportunamente a las instancias externas e internas procedentes.</t>
  </si>
  <si>
    <t>Se prevé la protección y el resguardo de la información impresa, así como de la electrónica que está clasificada  como crítica.</t>
  </si>
  <si>
    <t>La información institucional relevante se identifica y se comunica  en los plazos establecidos en la normativa aplicable.</t>
  </si>
  <si>
    <t>Se establecen canales de comunicación relacionados con la preparación para la integración de los Presupuestos y Estados Financieros y/o Información Financiera.</t>
  </si>
  <si>
    <t>Los registros contables y presupuestarios se realizan en los tiempos establecidos.</t>
  </si>
  <si>
    <t>Se le da continuidad al mejoramiento del Control Interno, así como actualización y supervisión general con el fin de mantener y elevar su eficacia y eficiencia.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</si>
</sst>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&quot; de &quot;mmmm&quot; de &quot;yyyy;@"/>
    <numFmt numFmtId="165" formatCode="0.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Soberana Sans"/>
      <family val="3"/>
    </font>
    <font>
      <sz val="11"/>
      <color rgb="FF000000"/>
      <name val="Soberana Sans"/>
      <family val="3"/>
    </font>
    <font>
      <sz val="11"/>
      <name val="Soberana Sans"/>
      <family val="3"/>
    </font>
    <font>
      <b/>
      <sz val="16"/>
      <color theme="0"/>
      <name val="Soberana Sans"/>
      <family val="3"/>
    </font>
    <font>
      <sz val="11"/>
      <name val="Calibri"/>
      <family val="2"/>
      <scheme val="minor"/>
    </font>
    <font>
      <b/>
      <sz val="24"/>
      <color theme="0"/>
      <name val="Soberana Sans"/>
      <family val="3"/>
    </font>
    <font>
      <b/>
      <sz val="12"/>
      <name val="Arial"/>
      <family val="2"/>
    </font>
    <font>
      <sz val="12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4"/>
      <color theme="1"/>
      <name val="Soberana Sans"/>
      <family val="3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i/>
      <sz val="14"/>
      <color rgb="FFFF0000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i/>
      <sz val="11"/>
      <name val="Soberana Sans"/>
      <family val="3"/>
    </font>
    <font>
      <b/>
      <sz val="11"/>
      <name val="Soberana Sans"/>
      <family val="3"/>
    </font>
    <font>
      <b/>
      <sz val="11"/>
      <name val="Soberana Sans"/>
    </font>
    <font>
      <b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1660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9" fontId="2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0" fillId="0" borderId="0" xfId="0" applyAlignment="1"/>
    <xf numFmtId="0" fontId="2" fillId="8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8" borderId="0" xfId="0" applyFont="1" applyFill="1" applyBorder="1" applyAlignment="1">
      <alignment horizontal="left" vertical="center" wrapText="1"/>
    </xf>
    <xf numFmtId="0" fontId="0" fillId="8" borderId="0" xfId="0" applyFill="1" applyBorder="1" applyAlignment="1"/>
    <xf numFmtId="0" fontId="14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/>
    <xf numFmtId="0" fontId="16" fillId="0" borderId="0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 wrapText="1"/>
    </xf>
    <xf numFmtId="9" fontId="0" fillId="0" borderId="0" xfId="2" applyFont="1"/>
    <xf numFmtId="9" fontId="0" fillId="0" borderId="0" xfId="0" applyNumberForma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top"/>
    </xf>
    <xf numFmtId="0" fontId="24" fillId="2" borderId="19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12" borderId="20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8" borderId="2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15" fillId="0" borderId="21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2" fillId="9" borderId="1" xfId="0" applyFont="1" applyFill="1" applyBorder="1" applyAlignment="1">
      <alignment horizontal="center" vertical="center"/>
    </xf>
    <xf numFmtId="0" fontId="25" fillId="0" borderId="29" xfId="0" applyFont="1" applyBorder="1" applyAlignment="1"/>
    <xf numFmtId="0" fontId="25" fillId="0" borderId="30" xfId="0" applyFont="1" applyBorder="1" applyAlignment="1"/>
    <xf numFmtId="0" fontId="25" fillId="0" borderId="35" xfId="0" applyFont="1" applyBorder="1" applyAlignment="1"/>
    <xf numFmtId="0" fontId="25" fillId="0" borderId="21" xfId="0" applyFont="1" applyBorder="1" applyAlignment="1">
      <alignment horizontal="left" vertical="center" indent="2"/>
    </xf>
    <xf numFmtId="0" fontId="8" fillId="8" borderId="19" xfId="0" applyFont="1" applyFill="1" applyBorder="1" applyAlignment="1">
      <alignment horizontal="left" indent="1"/>
    </xf>
    <xf numFmtId="14" fontId="9" fillId="8" borderId="19" xfId="0" applyNumberFormat="1" applyFont="1" applyFill="1" applyBorder="1" applyAlignment="1"/>
    <xf numFmtId="0" fontId="8" fillId="8" borderId="21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64" fontId="27" fillId="0" borderId="3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8" borderId="6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4" fillId="8" borderId="19" xfId="0" applyFont="1" applyFill="1" applyBorder="1" applyAlignment="1">
      <alignment horizontal="justify" vertical="center" wrapText="1"/>
    </xf>
    <xf numFmtId="0" fontId="3" fillId="8" borderId="19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5" fillId="7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9" fontId="6" fillId="8" borderId="19" xfId="2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left" vertical="center" wrapText="1"/>
    </xf>
    <xf numFmtId="9" fontId="6" fillId="0" borderId="19" xfId="2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left" vertical="center" wrapText="1"/>
    </xf>
    <xf numFmtId="0" fontId="0" fillId="8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165" fontId="6" fillId="8" borderId="19" xfId="0" applyNumberFormat="1" applyFont="1" applyFill="1" applyBorder="1" applyAlignment="1">
      <alignment horizontal="center"/>
    </xf>
    <xf numFmtId="0" fontId="31" fillId="9" borderId="19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7" borderId="19" xfId="0" applyFont="1" applyFill="1" applyBorder="1" applyAlignment="1">
      <alignment horizontal="center" vertical="center"/>
    </xf>
    <xf numFmtId="9" fontId="6" fillId="8" borderId="19" xfId="2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31" fillId="9" borderId="19" xfId="0" applyFont="1" applyFill="1" applyBorder="1" applyAlignment="1">
      <alignment horizontal="center" vertical="center" wrapText="1"/>
    </xf>
    <xf numFmtId="0" fontId="31" fillId="9" borderId="19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20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1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9" fontId="21" fillId="9" borderId="19" xfId="2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32" fillId="9" borderId="19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28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left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3" fillId="9" borderId="14" xfId="0" applyFont="1" applyFill="1" applyBorder="1" applyAlignment="1">
      <alignment horizontal="center" vertical="center"/>
    </xf>
    <xf numFmtId="0" fontId="33" fillId="9" borderId="16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33" fillId="9" borderId="9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33" fillId="9" borderId="8" xfId="0" applyFont="1" applyFill="1" applyBorder="1" applyAlignment="1">
      <alignment horizontal="center" vertical="center" wrapText="1"/>
    </xf>
    <xf numFmtId="0" fontId="33" fillId="9" borderId="13" xfId="0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 wrapText="1" shrinkToFit="1"/>
    </xf>
    <xf numFmtId="0" fontId="8" fillId="8" borderId="17" xfId="0" applyFont="1" applyFill="1" applyBorder="1" applyAlignment="1">
      <alignment horizontal="left" vertical="center" wrapText="1" shrinkToFit="1"/>
    </xf>
    <xf numFmtId="0" fontId="8" fillId="8" borderId="20" xfId="0" applyFont="1" applyFill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 shrinkToFit="1"/>
    </xf>
    <xf numFmtId="0" fontId="33" fillId="9" borderId="2" xfId="0" applyFont="1" applyFill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 shrinkToFit="1"/>
    </xf>
    <xf numFmtId="0" fontId="12" fillId="9" borderId="2" xfId="0" applyFont="1" applyFill="1" applyBorder="1" applyAlignment="1">
      <alignment horizontal="center" vertical="center" wrapText="1" shrinkToFit="1"/>
    </xf>
    <xf numFmtId="0" fontId="8" fillId="8" borderId="21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006C00"/>
      <color rgb="FFDE0000"/>
      <color rgb="FFBC0000"/>
      <color rgb="FF6C0000"/>
      <color rgb="FF7A7A7A"/>
      <color rgb="FF7A0000"/>
      <color rgb="FF7AFFFF"/>
      <color rgb="FF116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1020537</xdr:colOff>
      <xdr:row>0</xdr:row>
      <xdr:rowOff>0</xdr:rowOff>
    </xdr:from>
    <xdr:to>
      <xdr:col>8</xdr:col>
      <xdr:colOff>1245054</xdr:colOff>
      <xdr:row>1</xdr:row>
      <xdr:rowOff>13607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29608" y="0"/>
          <a:ext cx="2809875" cy="1238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AGREGAR</a:t>
          </a:r>
          <a:r>
            <a:rPr lang="es-MX" sz="1100" baseline="0"/>
            <a:t> </a:t>
          </a:r>
        </a:p>
        <a:p>
          <a:pPr algn="ctr"/>
          <a:r>
            <a:rPr lang="es-MX" sz="1100" baseline="0"/>
            <a:t>LOGOTIPO </a:t>
          </a:r>
        </a:p>
        <a:p>
          <a:pPr algn="ctr"/>
          <a:r>
            <a:rPr lang="es-MX" sz="1100" baseline="0"/>
            <a:t>DE LA</a:t>
          </a:r>
        </a:p>
        <a:p>
          <a:pPr algn="ctr"/>
          <a:r>
            <a:rPr lang="es-MX" sz="1100" baseline="0"/>
            <a:t>ENTIDAD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59531</xdr:rowOff>
    </xdr:from>
    <xdr:to>
      <xdr:col>1</xdr:col>
      <xdr:colOff>702469</xdr:colOff>
      <xdr:row>5</xdr:row>
      <xdr:rowOff>59531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38125" y="273844"/>
          <a:ext cx="2809875" cy="1238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/>
            <a:t>AGREGAR</a:t>
          </a:r>
          <a:r>
            <a:rPr lang="es-MX" sz="1100" baseline="0"/>
            <a:t> </a:t>
          </a:r>
        </a:p>
        <a:p>
          <a:pPr algn="ctr"/>
          <a:r>
            <a:rPr lang="es-MX" sz="1100" baseline="0"/>
            <a:t>LOGOTIPO </a:t>
          </a:r>
        </a:p>
        <a:p>
          <a:pPr algn="ctr"/>
          <a:r>
            <a:rPr lang="es-MX" sz="1100" baseline="0"/>
            <a:t>DE LA</a:t>
          </a:r>
        </a:p>
        <a:p>
          <a:pPr algn="ctr"/>
          <a:r>
            <a:rPr lang="es-MX" sz="1100" baseline="0"/>
            <a:t>ENTIDAD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317501</xdr:colOff>
      <xdr:row>1</xdr:row>
      <xdr:rowOff>15876</xdr:rowOff>
    </xdr:from>
    <xdr:ext cx="2889250" cy="903526"/>
    <xdr:pic>
      <xdr:nvPicPr>
        <xdr:cNvPr id="2" name="2 Imagen" descr="logo sfp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1" y="225426"/>
          <a:ext cx="2889250" cy="90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206375</xdr:colOff>
      <xdr:row>1</xdr:row>
      <xdr:rowOff>190500</xdr:rowOff>
    </xdr:from>
    <xdr:to>
      <xdr:col>6</xdr:col>
      <xdr:colOff>2089271</xdr:colOff>
      <xdr:row>4</xdr:row>
      <xdr:rowOff>291375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396875"/>
          <a:ext cx="188289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317501</xdr:colOff>
      <xdr:row>1</xdr:row>
      <xdr:rowOff>15876</xdr:rowOff>
    </xdr:from>
    <xdr:ext cx="2889250" cy="903526"/>
    <xdr:pic>
      <xdr:nvPicPr>
        <xdr:cNvPr id="2" name="2 Imagen" descr="logo sfp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1" y="225426"/>
          <a:ext cx="2889250" cy="90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206375</xdr:colOff>
      <xdr:row>1</xdr:row>
      <xdr:rowOff>127000</xdr:rowOff>
    </xdr:from>
    <xdr:to>
      <xdr:col>6</xdr:col>
      <xdr:colOff>2089271</xdr:colOff>
      <xdr:row>4</xdr:row>
      <xdr:rowOff>227875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333375"/>
          <a:ext cx="1882896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&#233;dulas%20de%20Revisi&#243;n%20CI%202017%20Zacateca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oración"/>
      <sheetName val="5"/>
      <sheetName val="2"/>
      <sheetName val="3"/>
      <sheetName val="4"/>
      <sheetName val="1"/>
      <sheetName val="Cuestionario CI"/>
      <sheetName val="Cuestionario CI (2)"/>
      <sheetName val="Control Interno (1)"/>
      <sheetName val="CedulaAccMejoraCI (1)"/>
      <sheetName val="CedulaAccMejoraCI (2)"/>
      <sheetName val="CedulaAccMejoraCI (3)"/>
      <sheetName val="CedulaAccMejoraCI (4)"/>
      <sheetName val="CedulaAccMejoraCI (5)"/>
      <sheetName val="CedulaAccMejoraCI (6)"/>
      <sheetName val="CedulaAccMejoraCI (7)"/>
      <sheetName val="CedulaAccMejoraCI (8)"/>
      <sheetName val="Matriz Gener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P1" t="str">
            <v>A</v>
          </cell>
        </row>
        <row r="2">
          <cell r="P2" t="str">
            <v>B</v>
          </cell>
        </row>
        <row r="3">
          <cell r="P3" t="str">
            <v>C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 tint="-0.499984740745262"/>
  </sheetPr>
  <dimension ref="A1:R121"/>
  <sheetViews>
    <sheetView tabSelected="1" view="pageBreakPreview" zoomScale="70" zoomScaleNormal="70" zoomScaleSheetLayoutView="70" zoomScalePageLayoutView="30" workbookViewId="0">
      <selection activeCell="E12" sqref="E12"/>
    </sheetView>
  </sheetViews>
  <sheetFormatPr baseColWidth="10" defaultColWidth="11.44140625" defaultRowHeight="14.4"/>
  <cols>
    <col min="1" max="1" width="9.6640625" customWidth="1"/>
    <col min="2" max="2" width="85.6640625" style="2" customWidth="1"/>
    <col min="3" max="3" width="11.88671875" style="2" customWidth="1"/>
    <col min="4" max="4" width="11.6640625" style="2" customWidth="1"/>
    <col min="5" max="5" width="58.6640625" style="2" customWidth="1"/>
    <col min="6" max="8" width="19.44140625" customWidth="1"/>
    <col min="9" max="9" width="17.5546875" customWidth="1"/>
    <col min="10" max="10" width="5.88671875" customWidth="1"/>
    <col min="11" max="11" width="31.5546875" style="70" customWidth="1"/>
    <col min="12" max="12" width="11.44140625" customWidth="1"/>
    <col min="14" max="14" width="0" hidden="1" customWidth="1"/>
    <col min="15" max="15" width="11.44140625" hidden="1" customWidth="1"/>
    <col min="16" max="17" width="0" hidden="1" customWidth="1"/>
  </cols>
  <sheetData>
    <row r="1" spans="1:18" ht="96" customHeight="1" thickBot="1">
      <c r="A1" s="104" t="s">
        <v>279</v>
      </c>
      <c r="B1" s="105"/>
      <c r="C1" s="105"/>
      <c r="D1" s="106"/>
      <c r="E1" s="72"/>
      <c r="F1" s="94"/>
      <c r="G1" s="95"/>
      <c r="H1" s="95"/>
      <c r="I1" s="95"/>
      <c r="J1" s="96"/>
    </row>
    <row r="2" spans="1:18" ht="15" thickBot="1">
      <c r="B2"/>
      <c r="C2"/>
      <c r="D2"/>
      <c r="E2"/>
    </row>
    <row r="3" spans="1:18" ht="21" customHeight="1" thickBot="1">
      <c r="A3" s="99" t="s">
        <v>244</v>
      </c>
      <c r="B3" s="100"/>
      <c r="C3" s="100"/>
      <c r="D3" s="101"/>
      <c r="E3" s="71"/>
      <c r="F3" s="102" t="s">
        <v>283</v>
      </c>
      <c r="G3" s="102"/>
      <c r="H3" s="102"/>
      <c r="I3" s="102"/>
      <c r="J3" s="103"/>
    </row>
    <row r="4" spans="1:18" ht="21" customHeight="1" thickBot="1">
      <c r="A4" s="99" t="s">
        <v>247</v>
      </c>
      <c r="B4" s="100"/>
      <c r="C4" s="100"/>
      <c r="D4" s="101"/>
      <c r="E4" s="71"/>
      <c r="F4" s="49"/>
      <c r="G4" s="49"/>
      <c r="H4" s="49"/>
      <c r="I4" s="49"/>
      <c r="J4" s="48"/>
    </row>
    <row r="5" spans="1:18" ht="21" customHeight="1" thickBot="1">
      <c r="A5" s="99" t="s">
        <v>248</v>
      </c>
      <c r="B5" s="100"/>
      <c r="C5" s="100"/>
      <c r="D5" s="101"/>
      <c r="E5" s="71"/>
      <c r="F5" s="49"/>
      <c r="G5" s="49"/>
      <c r="H5" s="49"/>
      <c r="I5" s="49"/>
      <c r="J5" s="48"/>
    </row>
    <row r="6" spans="1:18" ht="39.75" customHeight="1" thickBot="1">
      <c r="A6" s="99" t="s">
        <v>280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8">
      <c r="A7" s="3"/>
      <c r="B7" s="3"/>
      <c r="C7" s="3"/>
      <c r="D7" s="3"/>
      <c r="E7" s="3"/>
    </row>
    <row r="8" spans="1:18" ht="32.25" customHeight="1">
      <c r="A8" s="78" t="s">
        <v>6</v>
      </c>
      <c r="B8" s="97" t="s">
        <v>1</v>
      </c>
      <c r="C8" s="97"/>
      <c r="D8" s="97"/>
      <c r="E8" s="97"/>
      <c r="F8" s="97"/>
      <c r="G8" s="97"/>
      <c r="H8" s="97"/>
      <c r="I8" s="97"/>
      <c r="J8" s="97"/>
      <c r="R8" s="12"/>
    </row>
    <row r="9" spans="1:18" ht="32.25" customHeight="1">
      <c r="A9" s="107" t="s">
        <v>0</v>
      </c>
      <c r="B9" s="107" t="s">
        <v>268</v>
      </c>
      <c r="C9" s="107" t="s">
        <v>269</v>
      </c>
      <c r="D9" s="107"/>
      <c r="E9" s="107" t="s">
        <v>272</v>
      </c>
      <c r="F9" s="108" t="s">
        <v>273</v>
      </c>
      <c r="G9" s="107" t="s">
        <v>274</v>
      </c>
      <c r="H9" s="107" t="s">
        <v>275</v>
      </c>
      <c r="I9" s="107" t="s">
        <v>276</v>
      </c>
      <c r="J9" s="107"/>
      <c r="R9" s="12"/>
    </row>
    <row r="10" spans="1:18" ht="36.9" customHeight="1">
      <c r="A10" s="107"/>
      <c r="B10" s="107"/>
      <c r="C10" s="91" t="s">
        <v>270</v>
      </c>
      <c r="D10" s="91" t="s">
        <v>271</v>
      </c>
      <c r="E10" s="107"/>
      <c r="F10" s="108"/>
      <c r="G10" s="107"/>
      <c r="H10" s="107"/>
      <c r="I10" s="107"/>
      <c r="J10" s="107"/>
      <c r="R10" s="12"/>
    </row>
    <row r="11" spans="1:18" ht="43.2">
      <c r="A11" s="91">
        <v>1</v>
      </c>
      <c r="B11" s="75" t="s">
        <v>61</v>
      </c>
      <c r="C11" s="79"/>
      <c r="D11" s="79"/>
      <c r="E11" s="79"/>
      <c r="F11" s="80"/>
      <c r="G11" s="81">
        <f>VLOOKUP(F11,Hoja3!$B$1:$C$6,2)</f>
        <v>0</v>
      </c>
      <c r="H11" s="82" t="str">
        <f>VLOOKUP(F11,Hoja3!$B$2:$D$6,3)</f>
        <v>Inexistente</v>
      </c>
      <c r="I11" s="98">
        <f>AVERAGE(G11:G25)</f>
        <v>0</v>
      </c>
      <c r="J11" s="98"/>
      <c r="R11" s="12"/>
    </row>
    <row r="12" spans="1:18" ht="69.900000000000006" customHeight="1">
      <c r="A12" s="91">
        <v>2</v>
      </c>
      <c r="B12" s="75" t="s">
        <v>60</v>
      </c>
      <c r="C12" s="83"/>
      <c r="D12" s="83"/>
      <c r="E12" s="83"/>
      <c r="F12" s="82"/>
      <c r="G12" s="81">
        <f>VLOOKUP(F12,Hoja3!$B$1:$C$6,2)</f>
        <v>0</v>
      </c>
      <c r="H12" s="82" t="str">
        <f>VLOOKUP(F12,Hoja3!$B$2:$D$6,3)</f>
        <v>Inexistente</v>
      </c>
      <c r="I12" s="98"/>
      <c r="J12" s="98"/>
    </row>
    <row r="13" spans="1:18" ht="95.25" customHeight="1">
      <c r="A13" s="91">
        <v>3</v>
      </c>
      <c r="B13" s="75" t="s">
        <v>5</v>
      </c>
      <c r="C13" s="83"/>
      <c r="D13" s="83"/>
      <c r="E13" s="83"/>
      <c r="F13" s="82"/>
      <c r="G13" s="81">
        <f>VLOOKUP(F13,Hoja3!$B$1:$C$6,2)</f>
        <v>0</v>
      </c>
      <c r="H13" s="82" t="str">
        <f>VLOOKUP(F13,Hoja3!$B$2:$D$6,3)</f>
        <v>Inexistente</v>
      </c>
      <c r="I13" s="98"/>
      <c r="J13" s="98"/>
    </row>
    <row r="14" spans="1:18" ht="69.900000000000006" customHeight="1">
      <c r="A14" s="91">
        <v>4</v>
      </c>
      <c r="B14" s="75" t="s">
        <v>250</v>
      </c>
      <c r="C14" s="83"/>
      <c r="D14" s="83"/>
      <c r="E14" s="83"/>
      <c r="F14" s="82"/>
      <c r="G14" s="81">
        <f>VLOOKUP(F14,Hoja3!$B$1:$C$6,2)</f>
        <v>0</v>
      </c>
      <c r="H14" s="82" t="str">
        <f>VLOOKUP(F14,Hoja3!$B$2:$D$6,3)</f>
        <v>Inexistente</v>
      </c>
      <c r="I14" s="98"/>
      <c r="J14" s="98"/>
    </row>
    <row r="15" spans="1:18" ht="100.5" customHeight="1">
      <c r="A15" s="91">
        <v>5</v>
      </c>
      <c r="B15" s="75" t="s">
        <v>251</v>
      </c>
      <c r="C15" s="83"/>
      <c r="D15" s="83"/>
      <c r="E15" s="83"/>
      <c r="F15" s="82"/>
      <c r="G15" s="81">
        <f>VLOOKUP(F15,Hoja3!$B$1:$C$6,2)</f>
        <v>0</v>
      </c>
      <c r="H15" s="82" t="str">
        <f>VLOOKUP(F15,Hoja3!$B$2:$D$6,3)</f>
        <v>Inexistente</v>
      </c>
      <c r="I15" s="98"/>
      <c r="J15" s="98"/>
    </row>
    <row r="16" spans="1:18" ht="100.5" customHeight="1">
      <c r="A16" s="91">
        <v>6</v>
      </c>
      <c r="B16" s="75" t="s">
        <v>252</v>
      </c>
      <c r="C16" s="83"/>
      <c r="D16" s="83"/>
      <c r="E16" s="83"/>
      <c r="F16" s="82"/>
      <c r="G16" s="81">
        <f>VLOOKUP(F16,Hoja3!$B$1:$C$6,2)</f>
        <v>0</v>
      </c>
      <c r="H16" s="82" t="str">
        <f>VLOOKUP(F16,Hoja3!$B$2:$D$6,3)</f>
        <v>Inexistente</v>
      </c>
      <c r="I16" s="98"/>
      <c r="J16" s="98"/>
    </row>
    <row r="17" spans="1:10" ht="100.5" customHeight="1">
      <c r="A17" s="91">
        <v>7</v>
      </c>
      <c r="B17" s="75" t="s">
        <v>56</v>
      </c>
      <c r="C17" s="83"/>
      <c r="D17" s="83"/>
      <c r="E17" s="83"/>
      <c r="F17" s="82"/>
      <c r="G17" s="81">
        <f>VLOOKUP(F17,Hoja3!$B$1:$C$6,2)</f>
        <v>0</v>
      </c>
      <c r="H17" s="82" t="str">
        <f>VLOOKUP(F17,Hoja3!$B$2:$D$6,3)</f>
        <v>Inexistente</v>
      </c>
      <c r="I17" s="98"/>
      <c r="J17" s="98"/>
    </row>
    <row r="18" spans="1:10" ht="100.5" customHeight="1">
      <c r="A18" s="91">
        <v>8</v>
      </c>
      <c r="B18" s="75" t="s">
        <v>253</v>
      </c>
      <c r="C18" s="83"/>
      <c r="D18" s="83"/>
      <c r="E18" s="83"/>
      <c r="F18" s="82"/>
      <c r="G18" s="81">
        <f>VLOOKUP(F18,Hoja3!$B$1:$C$6,2)</f>
        <v>0</v>
      </c>
      <c r="H18" s="82" t="str">
        <f>VLOOKUP(F18,Hoja3!$B$2:$D$6,3)</f>
        <v>Inexistente</v>
      </c>
      <c r="I18" s="98"/>
      <c r="J18" s="98"/>
    </row>
    <row r="19" spans="1:10" ht="100.5" customHeight="1">
      <c r="A19" s="91">
        <v>9</v>
      </c>
      <c r="B19" s="75" t="s">
        <v>57</v>
      </c>
      <c r="C19" s="83"/>
      <c r="D19" s="83"/>
      <c r="E19" s="83"/>
      <c r="F19" s="82"/>
      <c r="G19" s="81">
        <f>VLOOKUP(F19,Hoja3!$B$1:$C$6,2)</f>
        <v>0</v>
      </c>
      <c r="H19" s="82" t="str">
        <f>VLOOKUP(F19,Hoja3!$B$2:$D$6,3)</f>
        <v>Inexistente</v>
      </c>
      <c r="I19" s="98"/>
      <c r="J19" s="98"/>
    </row>
    <row r="20" spans="1:10" ht="100.5" customHeight="1">
      <c r="A20" s="91">
        <v>10</v>
      </c>
      <c r="B20" s="75" t="s">
        <v>277</v>
      </c>
      <c r="C20" s="83"/>
      <c r="D20" s="83"/>
      <c r="E20" s="83"/>
      <c r="F20" s="82"/>
      <c r="G20" s="81">
        <f>VLOOKUP(F20,Hoja3!$B$1:$C$6,2)</f>
        <v>0</v>
      </c>
      <c r="H20" s="82" t="str">
        <f>VLOOKUP(F20,Hoja3!$B$2:$D$6,3)</f>
        <v>Inexistente</v>
      </c>
      <c r="I20" s="98"/>
      <c r="J20" s="98"/>
    </row>
    <row r="21" spans="1:10" ht="100.5" customHeight="1">
      <c r="A21" s="91">
        <v>11</v>
      </c>
      <c r="B21" s="75" t="s">
        <v>254</v>
      </c>
      <c r="C21" s="83"/>
      <c r="D21" s="83"/>
      <c r="E21" s="83"/>
      <c r="F21" s="82"/>
      <c r="G21" s="81">
        <f>VLOOKUP(F21,Hoja3!$B$1:$C$6,2)</f>
        <v>0</v>
      </c>
      <c r="H21" s="82" t="str">
        <f>VLOOKUP(F21,Hoja3!$B$2:$D$6,3)</f>
        <v>Inexistente</v>
      </c>
      <c r="I21" s="98"/>
      <c r="J21" s="98"/>
    </row>
    <row r="22" spans="1:10" ht="100.5" customHeight="1">
      <c r="A22" s="91">
        <v>12</v>
      </c>
      <c r="B22" s="75" t="s">
        <v>55</v>
      </c>
      <c r="C22" s="83"/>
      <c r="D22" s="83"/>
      <c r="E22" s="83"/>
      <c r="F22" s="82"/>
      <c r="G22" s="81">
        <f>VLOOKUP(F22,Hoja3!$B$1:$C$6,2)</f>
        <v>0</v>
      </c>
      <c r="H22" s="82" t="str">
        <f>VLOOKUP(F22,Hoja3!$B$2:$D$6,3)</f>
        <v>Inexistente</v>
      </c>
      <c r="I22" s="98"/>
      <c r="J22" s="98"/>
    </row>
    <row r="23" spans="1:10" ht="75" customHeight="1">
      <c r="A23" s="91">
        <v>13</v>
      </c>
      <c r="B23" s="75" t="s">
        <v>255</v>
      </c>
      <c r="C23" s="83"/>
      <c r="D23" s="83"/>
      <c r="E23" s="83"/>
      <c r="F23" s="82"/>
      <c r="G23" s="81">
        <f>VLOOKUP(F23,Hoja3!$B$1:$C$6,2)</f>
        <v>0</v>
      </c>
      <c r="H23" s="82" t="str">
        <f>VLOOKUP(F23,Hoja3!$B$2:$D$6,3)</f>
        <v>Inexistente</v>
      </c>
      <c r="I23" s="98"/>
      <c r="J23" s="98"/>
    </row>
    <row r="24" spans="1:10" ht="96" customHeight="1">
      <c r="A24" s="91">
        <v>14</v>
      </c>
      <c r="B24" s="75" t="s">
        <v>256</v>
      </c>
      <c r="C24" s="83"/>
      <c r="D24" s="83"/>
      <c r="E24" s="83"/>
      <c r="F24" s="82"/>
      <c r="G24" s="81">
        <f>VLOOKUP(F24,Hoja3!$B$1:$C$6,2)</f>
        <v>0</v>
      </c>
      <c r="H24" s="82" t="str">
        <f>VLOOKUP(F24,Hoja3!$B$2:$D$6,3)</f>
        <v>Inexistente</v>
      </c>
      <c r="I24" s="98"/>
      <c r="J24" s="98"/>
    </row>
    <row r="25" spans="1:10" ht="69.900000000000006" customHeight="1">
      <c r="A25" s="91">
        <v>15</v>
      </c>
      <c r="B25" s="75" t="s">
        <v>58</v>
      </c>
      <c r="C25" s="79"/>
      <c r="D25" s="79"/>
      <c r="E25" s="79"/>
      <c r="F25" s="80"/>
      <c r="G25" s="84">
        <f>VLOOKUP(F25,Hoja3!$B$1:$C$6,2)</f>
        <v>0</v>
      </c>
      <c r="H25" s="80" t="str">
        <f>VLOOKUP(F25,Hoja3!$B$2:$D$6,3)</f>
        <v>Inexistente</v>
      </c>
      <c r="I25" s="98"/>
      <c r="J25" s="98"/>
    </row>
    <row r="26" spans="1:10" ht="39" customHeight="1">
      <c r="A26" s="78" t="s">
        <v>7</v>
      </c>
      <c r="B26" s="97" t="s">
        <v>2</v>
      </c>
      <c r="C26" s="97"/>
      <c r="D26" s="97"/>
      <c r="E26" s="97"/>
      <c r="F26" s="97"/>
      <c r="G26" s="97"/>
      <c r="H26" s="97"/>
      <c r="I26" s="97"/>
      <c r="J26" s="97"/>
    </row>
    <row r="27" spans="1:10" ht="39" customHeight="1">
      <c r="A27" s="124" t="s">
        <v>0</v>
      </c>
      <c r="B27" s="107" t="s">
        <v>268</v>
      </c>
      <c r="C27" s="107" t="s">
        <v>269</v>
      </c>
      <c r="D27" s="107"/>
      <c r="E27" s="107" t="s">
        <v>272</v>
      </c>
      <c r="F27" s="108" t="s">
        <v>273</v>
      </c>
      <c r="G27" s="107" t="s">
        <v>274</v>
      </c>
      <c r="H27" s="107" t="s">
        <v>275</v>
      </c>
      <c r="I27" s="107" t="s">
        <v>276</v>
      </c>
      <c r="J27" s="107"/>
    </row>
    <row r="28" spans="1:10" ht="36.9" customHeight="1">
      <c r="A28" s="124"/>
      <c r="B28" s="107"/>
      <c r="C28" s="91" t="s">
        <v>270</v>
      </c>
      <c r="D28" s="91" t="s">
        <v>271</v>
      </c>
      <c r="E28" s="107"/>
      <c r="F28" s="108"/>
      <c r="G28" s="107"/>
      <c r="H28" s="107"/>
      <c r="I28" s="107"/>
      <c r="J28" s="107"/>
    </row>
    <row r="29" spans="1:10" ht="92.25" customHeight="1">
      <c r="A29" s="92">
        <v>16</v>
      </c>
      <c r="B29" s="76" t="s">
        <v>257</v>
      </c>
      <c r="C29" s="83"/>
      <c r="D29" s="85"/>
      <c r="E29" s="85"/>
      <c r="F29" s="82"/>
      <c r="G29" s="81">
        <f>VLOOKUP(F29,Hoja3!$B$1:$C$6,2)</f>
        <v>0</v>
      </c>
      <c r="H29" s="86" t="str">
        <f>VLOOKUP(F29,Hoja3!$B$2:$D$6,3)</f>
        <v>Inexistente</v>
      </c>
      <c r="I29" s="98">
        <f>AVERAGE(G29:G33)</f>
        <v>0</v>
      </c>
      <c r="J29" s="98"/>
    </row>
    <row r="30" spans="1:10" ht="69.900000000000006" customHeight="1">
      <c r="A30" s="92">
        <v>17</v>
      </c>
      <c r="B30" s="76" t="s">
        <v>284</v>
      </c>
      <c r="C30" s="83"/>
      <c r="D30" s="85"/>
      <c r="E30" s="85"/>
      <c r="F30" s="82"/>
      <c r="G30" s="81">
        <f>VLOOKUP(F30,Hoja3!$B$1:$C$6,2)</f>
        <v>0</v>
      </c>
      <c r="H30" s="86" t="str">
        <f>VLOOKUP(F30,Hoja3!$B$2:$D$6,3)</f>
        <v>Inexistente</v>
      </c>
      <c r="I30" s="98"/>
      <c r="J30" s="98"/>
    </row>
    <row r="31" spans="1:10" ht="69.900000000000006" customHeight="1">
      <c r="A31" s="92">
        <v>18</v>
      </c>
      <c r="B31" s="76" t="s">
        <v>258</v>
      </c>
      <c r="C31" s="83"/>
      <c r="D31" s="85"/>
      <c r="E31" s="85"/>
      <c r="F31" s="82"/>
      <c r="G31" s="81">
        <f>VLOOKUP(F31,Hoja3!$B$1:$C$6,2)</f>
        <v>0</v>
      </c>
      <c r="H31" s="86" t="str">
        <f>VLOOKUP(F31,Hoja3!$B$2:$D$6,3)</f>
        <v>Inexistente</v>
      </c>
      <c r="I31" s="98"/>
      <c r="J31" s="98"/>
    </row>
    <row r="32" spans="1:10" ht="69.900000000000006" customHeight="1">
      <c r="A32" s="92">
        <v>19</v>
      </c>
      <c r="B32" s="76" t="s">
        <v>259</v>
      </c>
      <c r="C32" s="83"/>
      <c r="D32" s="85"/>
      <c r="E32" s="85"/>
      <c r="F32" s="82"/>
      <c r="G32" s="81">
        <f>VLOOKUP(F32,Hoja3!$B$1:$C$6,2)</f>
        <v>0</v>
      </c>
      <c r="H32" s="86" t="str">
        <f>VLOOKUP(F32,Hoja3!$B$2:$D$6,3)</f>
        <v>Inexistente</v>
      </c>
      <c r="I32" s="98"/>
      <c r="J32" s="98"/>
    </row>
    <row r="33" spans="1:10" ht="108.75" customHeight="1">
      <c r="A33" s="92">
        <v>20</v>
      </c>
      <c r="B33" s="76" t="s">
        <v>260</v>
      </c>
      <c r="C33" s="83"/>
      <c r="D33" s="85"/>
      <c r="E33" s="85"/>
      <c r="F33" s="82"/>
      <c r="G33" s="81">
        <f>VLOOKUP(F33,Hoja3!$B$1:$C$6,2)</f>
        <v>0</v>
      </c>
      <c r="H33" s="86" t="str">
        <f>VLOOKUP(F33,Hoja3!$B$2:$D$6,3)</f>
        <v>Inexistente</v>
      </c>
      <c r="I33" s="98"/>
      <c r="J33" s="98"/>
    </row>
    <row r="34" spans="1:10" ht="37.5" customHeight="1">
      <c r="A34" s="78" t="s">
        <v>9</v>
      </c>
      <c r="B34" s="97" t="s">
        <v>3</v>
      </c>
      <c r="C34" s="97"/>
      <c r="D34" s="97"/>
      <c r="E34" s="97"/>
      <c r="F34" s="97"/>
      <c r="G34" s="97"/>
      <c r="H34" s="97"/>
      <c r="I34" s="97"/>
      <c r="J34" s="97"/>
    </row>
    <row r="35" spans="1:10" ht="37.5" customHeight="1">
      <c r="A35" s="107" t="s">
        <v>0</v>
      </c>
      <c r="B35" s="107" t="s">
        <v>268</v>
      </c>
      <c r="C35" s="107" t="s">
        <v>269</v>
      </c>
      <c r="D35" s="107"/>
      <c r="E35" s="107" t="s">
        <v>272</v>
      </c>
      <c r="F35" s="108" t="s">
        <v>273</v>
      </c>
      <c r="G35" s="107" t="s">
        <v>274</v>
      </c>
      <c r="H35" s="107" t="s">
        <v>275</v>
      </c>
      <c r="I35" s="107" t="s">
        <v>276</v>
      </c>
      <c r="J35" s="107"/>
    </row>
    <row r="36" spans="1:10" ht="36.9" customHeight="1">
      <c r="A36" s="107"/>
      <c r="B36" s="107"/>
      <c r="C36" s="91" t="s">
        <v>270</v>
      </c>
      <c r="D36" s="91" t="s">
        <v>271</v>
      </c>
      <c r="E36" s="107"/>
      <c r="F36" s="108"/>
      <c r="G36" s="107"/>
      <c r="H36" s="107"/>
      <c r="I36" s="107"/>
      <c r="J36" s="107"/>
    </row>
    <row r="37" spans="1:10" ht="156" customHeight="1">
      <c r="A37" s="91">
        <v>21</v>
      </c>
      <c r="B37" s="76" t="s">
        <v>51</v>
      </c>
      <c r="C37" s="83"/>
      <c r="D37" s="85"/>
      <c r="E37" s="85"/>
      <c r="F37" s="82"/>
      <c r="G37" s="84">
        <f>VLOOKUP(F37,Hoja3!$B$1:$C$6,2)</f>
        <v>0</v>
      </c>
      <c r="H37" s="87" t="str">
        <f>VLOOKUP(F37,Hoja3!$B$2:$D$6,3)</f>
        <v>Inexistente</v>
      </c>
      <c r="I37" s="98">
        <f>AVERAGE(G37:G54)</f>
        <v>0</v>
      </c>
      <c r="J37" s="98"/>
    </row>
    <row r="38" spans="1:10" ht="114" customHeight="1">
      <c r="A38" s="91">
        <v>22</v>
      </c>
      <c r="B38" s="76" t="s">
        <v>285</v>
      </c>
      <c r="C38" s="83"/>
      <c r="D38" s="85"/>
      <c r="E38" s="85"/>
      <c r="F38" s="82"/>
      <c r="G38" s="84">
        <f>VLOOKUP(F38,Hoja3!$B$1:$C$6,2)</f>
        <v>0</v>
      </c>
      <c r="H38" s="87" t="str">
        <f>VLOOKUP(F38,Hoja3!$B$2:$D$6,3)</f>
        <v>Inexistente</v>
      </c>
      <c r="I38" s="98"/>
      <c r="J38" s="98"/>
    </row>
    <row r="39" spans="1:10" ht="94.5" customHeight="1">
      <c r="A39" s="91">
        <v>23</v>
      </c>
      <c r="B39" s="76" t="s">
        <v>286</v>
      </c>
      <c r="C39" s="83"/>
      <c r="D39" s="85"/>
      <c r="E39" s="85"/>
      <c r="F39" s="82"/>
      <c r="G39" s="84">
        <f>VLOOKUP(F39,Hoja3!$B$1:$C$6,2)</f>
        <v>0</v>
      </c>
      <c r="H39" s="87" t="str">
        <f>VLOOKUP(F39,Hoja3!$B$2:$D$6,3)</f>
        <v>Inexistente</v>
      </c>
      <c r="I39" s="98"/>
      <c r="J39" s="98"/>
    </row>
    <row r="40" spans="1:10" ht="69.900000000000006" customHeight="1">
      <c r="A40" s="91">
        <v>24</v>
      </c>
      <c r="B40" s="76" t="s">
        <v>50</v>
      </c>
      <c r="C40" s="83"/>
      <c r="D40" s="85"/>
      <c r="E40" s="85"/>
      <c r="F40" s="82"/>
      <c r="G40" s="84">
        <f>VLOOKUP(F40,Hoja3!$B$1:$C$6,2)</f>
        <v>0</v>
      </c>
      <c r="H40" s="87" t="str">
        <f>VLOOKUP(F40,Hoja3!$B$2:$D$6,3)</f>
        <v>Inexistente</v>
      </c>
      <c r="I40" s="98"/>
      <c r="J40" s="98"/>
    </row>
    <row r="41" spans="1:10" ht="88.5" customHeight="1">
      <c r="A41" s="91">
        <v>25</v>
      </c>
      <c r="B41" s="76" t="s">
        <v>261</v>
      </c>
      <c r="C41" s="83"/>
      <c r="D41" s="85"/>
      <c r="E41" s="85"/>
      <c r="F41" s="82"/>
      <c r="G41" s="84">
        <f>VLOOKUP(F41,Hoja3!$B$1:$C$6,2)</f>
        <v>0</v>
      </c>
      <c r="H41" s="87" t="str">
        <f>VLOOKUP(F41,Hoja3!$B$2:$D$6,3)</f>
        <v>Inexistente</v>
      </c>
      <c r="I41" s="98"/>
      <c r="J41" s="98"/>
    </row>
    <row r="42" spans="1:10" ht="87.75" customHeight="1">
      <c r="A42" s="91">
        <v>26</v>
      </c>
      <c r="B42" s="76" t="s">
        <v>262</v>
      </c>
      <c r="C42" s="83"/>
      <c r="D42" s="85"/>
      <c r="E42" s="88"/>
      <c r="F42" s="82"/>
      <c r="G42" s="84">
        <f>VLOOKUP(F42,Hoja3!$B$1:$C$6,2)</f>
        <v>0</v>
      </c>
      <c r="H42" s="87" t="str">
        <f>VLOOKUP(F42,Hoja3!$B$2:$D$6,3)</f>
        <v>Inexistente</v>
      </c>
      <c r="I42" s="98"/>
      <c r="J42" s="98"/>
    </row>
    <row r="43" spans="1:10" ht="69.900000000000006" customHeight="1">
      <c r="A43" s="91">
        <v>27</v>
      </c>
      <c r="B43" s="76" t="s">
        <v>278</v>
      </c>
      <c r="C43" s="83"/>
      <c r="D43" s="85"/>
      <c r="E43" s="85"/>
      <c r="F43" s="82"/>
      <c r="G43" s="84">
        <f>VLOOKUP(F43,Hoja3!$B$1:$C$6,2)</f>
        <v>0</v>
      </c>
      <c r="H43" s="87" t="str">
        <f>VLOOKUP(F43,Hoja3!$B$2:$D$6,3)</f>
        <v>Inexistente</v>
      </c>
      <c r="I43" s="98"/>
      <c r="J43" s="98"/>
    </row>
    <row r="44" spans="1:10" ht="69.900000000000006" customHeight="1">
      <c r="A44" s="91">
        <v>28</v>
      </c>
      <c r="B44" s="76" t="s">
        <v>263</v>
      </c>
      <c r="C44" s="79"/>
      <c r="D44" s="88"/>
      <c r="E44" s="88"/>
      <c r="F44" s="80"/>
      <c r="G44" s="84">
        <f>VLOOKUP(F44,Hoja3!$B$1:$C$6,2)</f>
        <v>0</v>
      </c>
      <c r="H44" s="89" t="str">
        <f>VLOOKUP(F44,Hoja3!$B$2:$D$6,3)</f>
        <v>Inexistente</v>
      </c>
      <c r="I44" s="98"/>
      <c r="J44" s="98"/>
    </row>
    <row r="45" spans="1:10" ht="54.75" customHeight="1">
      <c r="A45" s="91">
        <v>29</v>
      </c>
      <c r="B45" s="76" t="s">
        <v>264</v>
      </c>
      <c r="C45" s="79"/>
      <c r="D45" s="88"/>
      <c r="E45" s="88"/>
      <c r="F45" s="80"/>
      <c r="G45" s="84">
        <f>VLOOKUP(F45,Hoja3!$B$1:$C$6,2)</f>
        <v>0</v>
      </c>
      <c r="H45" s="89" t="str">
        <f>VLOOKUP(F45,Hoja3!$B$2:$D$6,3)</f>
        <v>Inexistente</v>
      </c>
      <c r="I45" s="98"/>
      <c r="J45" s="98"/>
    </row>
    <row r="46" spans="1:10" ht="54.75" customHeight="1">
      <c r="A46" s="91">
        <v>30</v>
      </c>
      <c r="B46" s="76" t="s">
        <v>265</v>
      </c>
      <c r="C46" s="79"/>
      <c r="D46" s="88"/>
      <c r="E46" s="88"/>
      <c r="F46" s="80"/>
      <c r="G46" s="84">
        <f>VLOOKUP(F46,Hoja3!$B$1:$C$6,2)</f>
        <v>0</v>
      </c>
      <c r="H46" s="89" t="str">
        <f>VLOOKUP(F46,Hoja3!$B$2:$D$6,3)</f>
        <v>Inexistente</v>
      </c>
      <c r="I46" s="98"/>
      <c r="J46" s="98"/>
    </row>
    <row r="47" spans="1:10" ht="54.75" customHeight="1">
      <c r="A47" s="91">
        <v>31</v>
      </c>
      <c r="B47" s="76" t="s">
        <v>48</v>
      </c>
      <c r="C47" s="79"/>
      <c r="D47" s="88"/>
      <c r="E47" s="88"/>
      <c r="F47" s="80"/>
      <c r="G47" s="84">
        <f>VLOOKUP(F47,Hoja3!$B$1:$C$6,2)</f>
        <v>0</v>
      </c>
      <c r="H47" s="89" t="str">
        <f>VLOOKUP(F47,Hoja3!$B$2:$D$6,3)</f>
        <v>Inexistente</v>
      </c>
      <c r="I47" s="98"/>
      <c r="J47" s="98"/>
    </row>
    <row r="48" spans="1:10" ht="54.75" customHeight="1">
      <c r="A48" s="91">
        <v>32</v>
      </c>
      <c r="B48" s="76" t="s">
        <v>47</v>
      </c>
      <c r="C48" s="79"/>
      <c r="D48" s="88"/>
      <c r="E48" s="88"/>
      <c r="F48" s="80"/>
      <c r="G48" s="84">
        <f>VLOOKUP(F48,Hoja3!$B$1:$C$6,2)</f>
        <v>0</v>
      </c>
      <c r="H48" s="89" t="str">
        <f>VLOOKUP(F48,Hoja3!$B$2:$D$6,3)</f>
        <v>Inexistente</v>
      </c>
      <c r="I48" s="98"/>
      <c r="J48" s="98"/>
    </row>
    <row r="49" spans="1:10" ht="54.75" customHeight="1">
      <c r="A49" s="91">
        <v>33</v>
      </c>
      <c r="B49" s="76" t="s">
        <v>46</v>
      </c>
      <c r="C49" s="79"/>
      <c r="D49" s="88"/>
      <c r="E49" s="88"/>
      <c r="F49" s="80"/>
      <c r="G49" s="84">
        <f>VLOOKUP(F49,Hoja3!$B$1:$C$6,2)</f>
        <v>0</v>
      </c>
      <c r="H49" s="89" t="str">
        <f>VLOOKUP(F49,Hoja3!$B$2:$D$6,3)</f>
        <v>Inexistente</v>
      </c>
      <c r="I49" s="98"/>
      <c r="J49" s="98"/>
    </row>
    <row r="50" spans="1:10" ht="54.75" customHeight="1">
      <c r="A50" s="91">
        <v>34</v>
      </c>
      <c r="B50" s="77" t="s">
        <v>45</v>
      </c>
      <c r="C50" s="79"/>
      <c r="D50" s="88"/>
      <c r="E50" s="88"/>
      <c r="F50" s="80"/>
      <c r="G50" s="84">
        <f>VLOOKUP(F50,Hoja3!$B$1:$C$6,2)</f>
        <v>0</v>
      </c>
      <c r="H50" s="89" t="str">
        <f>VLOOKUP(F50,Hoja3!$B$2:$D$6,3)</f>
        <v>Inexistente</v>
      </c>
      <c r="I50" s="98"/>
      <c r="J50" s="98"/>
    </row>
    <row r="51" spans="1:10" ht="54.75" customHeight="1">
      <c r="A51" s="91">
        <v>35</v>
      </c>
      <c r="B51" s="77" t="s">
        <v>266</v>
      </c>
      <c r="C51" s="79"/>
      <c r="D51" s="88"/>
      <c r="E51" s="88"/>
      <c r="F51" s="80"/>
      <c r="G51" s="84">
        <f>VLOOKUP(F51,Hoja3!$B$1:$C$6,2)</f>
        <v>0</v>
      </c>
      <c r="H51" s="89" t="str">
        <f>VLOOKUP(F51,Hoja3!$B$2:$D$6,3)</f>
        <v>Inexistente</v>
      </c>
      <c r="I51" s="98"/>
      <c r="J51" s="98"/>
    </row>
    <row r="52" spans="1:10" ht="139.5" customHeight="1">
      <c r="A52" s="91">
        <v>36</v>
      </c>
      <c r="B52" s="77" t="s">
        <v>43</v>
      </c>
      <c r="C52" s="79"/>
      <c r="D52" s="88"/>
      <c r="E52" s="88"/>
      <c r="F52" s="80"/>
      <c r="G52" s="84">
        <f>VLOOKUP(F52,Hoja3!$B$1:$C$6,2)</f>
        <v>0</v>
      </c>
      <c r="H52" s="89" t="str">
        <f>VLOOKUP(F52,Hoja3!$B$2:$D$6,3)</f>
        <v>Inexistente</v>
      </c>
      <c r="I52" s="98"/>
      <c r="J52" s="98"/>
    </row>
    <row r="53" spans="1:10" ht="111.75" customHeight="1">
      <c r="A53" s="91">
        <v>37</v>
      </c>
      <c r="B53" s="76" t="s">
        <v>42</v>
      </c>
      <c r="C53" s="83"/>
      <c r="D53" s="85"/>
      <c r="E53" s="85"/>
      <c r="F53" s="82"/>
      <c r="G53" s="84">
        <f>VLOOKUP(F53,Hoja3!$B$1:$C$6,2)</f>
        <v>0</v>
      </c>
      <c r="H53" s="87" t="str">
        <f>VLOOKUP(F53,Hoja3!$B$2:$D$6,3)</f>
        <v>Inexistente</v>
      </c>
      <c r="I53" s="98"/>
      <c r="J53" s="98"/>
    </row>
    <row r="54" spans="1:10" ht="101.25" customHeight="1">
      <c r="A54" s="91">
        <v>38</v>
      </c>
      <c r="B54" s="76" t="s">
        <v>11</v>
      </c>
      <c r="C54" s="83"/>
      <c r="D54" s="85"/>
      <c r="E54" s="85"/>
      <c r="F54" s="82"/>
      <c r="G54" s="84">
        <f>VLOOKUP(F54,Hoja3!$B$1:$C$6,2)</f>
        <v>0</v>
      </c>
      <c r="H54" s="87" t="str">
        <f>VLOOKUP(F54,Hoja3!$B$2:$D$6,3)</f>
        <v>Inexistente</v>
      </c>
      <c r="I54" s="98"/>
      <c r="J54" s="98"/>
    </row>
    <row r="55" spans="1:10" ht="31.5" customHeight="1">
      <c r="A55" s="78" t="s">
        <v>12</v>
      </c>
      <c r="B55" s="97" t="s">
        <v>13</v>
      </c>
      <c r="C55" s="97"/>
      <c r="D55" s="97"/>
      <c r="E55" s="97"/>
      <c r="F55" s="97"/>
      <c r="G55" s="97"/>
      <c r="H55" s="97"/>
      <c r="I55" s="97"/>
      <c r="J55" s="97"/>
    </row>
    <row r="56" spans="1:10" ht="31.5" customHeight="1">
      <c r="A56" s="107" t="s">
        <v>0</v>
      </c>
      <c r="B56" s="107" t="s">
        <v>268</v>
      </c>
      <c r="C56" s="107" t="s">
        <v>269</v>
      </c>
      <c r="D56" s="107"/>
      <c r="E56" s="107" t="s">
        <v>272</v>
      </c>
      <c r="F56" s="108" t="s">
        <v>273</v>
      </c>
      <c r="G56" s="107" t="s">
        <v>274</v>
      </c>
      <c r="H56" s="107" t="s">
        <v>275</v>
      </c>
      <c r="I56" s="107" t="s">
        <v>276</v>
      </c>
      <c r="J56" s="107"/>
    </row>
    <row r="57" spans="1:10" ht="36.9" customHeight="1">
      <c r="A57" s="107"/>
      <c r="B57" s="107"/>
      <c r="C57" s="91" t="s">
        <v>270</v>
      </c>
      <c r="D57" s="91" t="s">
        <v>271</v>
      </c>
      <c r="E57" s="107"/>
      <c r="F57" s="108"/>
      <c r="G57" s="107"/>
      <c r="H57" s="107"/>
      <c r="I57" s="107"/>
      <c r="J57" s="107"/>
    </row>
    <row r="58" spans="1:10" ht="69.900000000000006" customHeight="1">
      <c r="A58" s="91">
        <v>39</v>
      </c>
      <c r="B58" s="76" t="s">
        <v>41</v>
      </c>
      <c r="C58" s="83"/>
      <c r="D58" s="85"/>
      <c r="E58" s="85"/>
      <c r="F58" s="82"/>
      <c r="G58" s="84">
        <f>VLOOKUP(F58,Hoja3!$B$1:$C$6,2)</f>
        <v>0</v>
      </c>
      <c r="H58" s="87" t="str">
        <f>VLOOKUP(F58,Hoja3!$B$2:$D$6,3)</f>
        <v>Inexistente</v>
      </c>
      <c r="I58" s="98">
        <f>AVERAGE(G58:G68)</f>
        <v>0</v>
      </c>
      <c r="J58" s="98"/>
    </row>
    <row r="59" spans="1:10" ht="82.5" customHeight="1">
      <c r="A59" s="91">
        <v>40</v>
      </c>
      <c r="B59" s="76" t="s">
        <v>40</v>
      </c>
      <c r="C59" s="83"/>
      <c r="D59" s="85"/>
      <c r="E59" s="85"/>
      <c r="F59" s="82"/>
      <c r="G59" s="84">
        <f>VLOOKUP(F59,Hoja3!$B$1:$C$6,2)</f>
        <v>0</v>
      </c>
      <c r="H59" s="87" t="str">
        <f>VLOOKUP(F59,Hoja3!$B$2:$D$6,3)</f>
        <v>Inexistente</v>
      </c>
      <c r="I59" s="98"/>
      <c r="J59" s="98"/>
    </row>
    <row r="60" spans="1:10" ht="69.900000000000006" customHeight="1">
      <c r="A60" s="91">
        <v>41</v>
      </c>
      <c r="B60" s="76" t="s">
        <v>287</v>
      </c>
      <c r="C60" s="83"/>
      <c r="D60" s="85"/>
      <c r="E60" s="85"/>
      <c r="F60" s="82"/>
      <c r="G60" s="84">
        <f>VLOOKUP(F60,Hoja3!$B$1:$C$6,2)</f>
        <v>0</v>
      </c>
      <c r="H60" s="87" t="str">
        <f>VLOOKUP(F60,Hoja3!$B$2:$D$6,3)</f>
        <v>Inexistente</v>
      </c>
      <c r="I60" s="98"/>
      <c r="J60" s="98"/>
    </row>
    <row r="61" spans="1:10" ht="69.900000000000006" customHeight="1">
      <c r="A61" s="91">
        <v>42</v>
      </c>
      <c r="B61" s="76" t="s">
        <v>288</v>
      </c>
      <c r="C61" s="83"/>
      <c r="D61" s="85"/>
      <c r="E61" s="85"/>
      <c r="F61" s="82"/>
      <c r="G61" s="84">
        <f>VLOOKUP(F61,Hoja3!$B$1:$C$6,2)</f>
        <v>0</v>
      </c>
      <c r="H61" s="87" t="str">
        <f>VLOOKUP(F61,Hoja3!$B$2:$D$6,3)</f>
        <v>Inexistente</v>
      </c>
      <c r="I61" s="98"/>
      <c r="J61" s="98"/>
    </row>
    <row r="62" spans="1:10" ht="69.900000000000006" customHeight="1">
      <c r="A62" s="91">
        <v>43</v>
      </c>
      <c r="B62" s="76" t="s">
        <v>289</v>
      </c>
      <c r="C62" s="83"/>
      <c r="D62" s="85"/>
      <c r="E62" s="85"/>
      <c r="F62" s="82"/>
      <c r="G62" s="84">
        <f>VLOOKUP(F62,Hoja3!$B$1:$C$6,2)</f>
        <v>0</v>
      </c>
      <c r="H62" s="87" t="str">
        <f>VLOOKUP(F62,Hoja3!$B$2:$D$6,3)</f>
        <v>Inexistente</v>
      </c>
      <c r="I62" s="98"/>
      <c r="J62" s="98"/>
    </row>
    <row r="63" spans="1:10" ht="69.900000000000006" customHeight="1">
      <c r="A63" s="91">
        <v>44</v>
      </c>
      <c r="B63" s="76" t="s">
        <v>290</v>
      </c>
      <c r="C63" s="83"/>
      <c r="D63" s="85"/>
      <c r="E63" s="85"/>
      <c r="F63" s="82"/>
      <c r="G63" s="84">
        <f>VLOOKUP(F63,Hoja3!$B$1:$C$6,2)</f>
        <v>0</v>
      </c>
      <c r="H63" s="87" t="str">
        <f>VLOOKUP(F63,Hoja3!$B$2:$D$6,3)</f>
        <v>Inexistente</v>
      </c>
      <c r="I63" s="98"/>
      <c r="J63" s="98"/>
    </row>
    <row r="64" spans="1:10" ht="69.900000000000006" customHeight="1">
      <c r="A64" s="91">
        <v>45</v>
      </c>
      <c r="B64" s="76" t="s">
        <v>291</v>
      </c>
      <c r="C64" s="83"/>
      <c r="D64" s="85"/>
      <c r="E64" s="85"/>
      <c r="F64" s="82"/>
      <c r="G64" s="84">
        <f>VLOOKUP(F64,Hoja3!$B$1:$C$6,2)</f>
        <v>0</v>
      </c>
      <c r="H64" s="87" t="str">
        <f>VLOOKUP(F64,Hoja3!$B$2:$D$6,3)</f>
        <v>Inexistente</v>
      </c>
      <c r="I64" s="98"/>
      <c r="J64" s="98"/>
    </row>
    <row r="65" spans="1:10" ht="69.900000000000006" customHeight="1">
      <c r="A65" s="91">
        <v>46</v>
      </c>
      <c r="B65" s="76" t="s">
        <v>39</v>
      </c>
      <c r="C65" s="83"/>
      <c r="D65" s="85"/>
      <c r="E65" s="85"/>
      <c r="F65" s="82"/>
      <c r="G65" s="84">
        <f>VLOOKUP(F65,Hoja3!$B$1:$C$6,2)</f>
        <v>0</v>
      </c>
      <c r="H65" s="87" t="str">
        <f>VLOOKUP(F65,Hoja3!$B$2:$D$6,3)</f>
        <v>Inexistente</v>
      </c>
      <c r="I65" s="98"/>
      <c r="J65" s="98"/>
    </row>
    <row r="66" spans="1:10" ht="120.75" customHeight="1">
      <c r="A66" s="91">
        <v>47</v>
      </c>
      <c r="B66" s="76" t="s">
        <v>38</v>
      </c>
      <c r="C66" s="83"/>
      <c r="D66" s="85"/>
      <c r="E66" s="85"/>
      <c r="F66" s="82"/>
      <c r="G66" s="84">
        <f>VLOOKUP(F66,Hoja3!$B$1:$C$6,2)</f>
        <v>0</v>
      </c>
      <c r="H66" s="87" t="str">
        <f>VLOOKUP(F66,Hoja3!$B$2:$D$6,3)</f>
        <v>Inexistente</v>
      </c>
      <c r="I66" s="98"/>
      <c r="J66" s="98"/>
    </row>
    <row r="67" spans="1:10" ht="43.2">
      <c r="A67" s="91">
        <v>48</v>
      </c>
      <c r="B67" s="76" t="s">
        <v>37</v>
      </c>
      <c r="C67" s="83"/>
      <c r="D67" s="85"/>
      <c r="E67" s="85"/>
      <c r="F67" s="82"/>
      <c r="G67" s="84">
        <f>VLOOKUP(F67,Hoja3!$B$1:$C$6,2)</f>
        <v>0</v>
      </c>
      <c r="H67" s="87" t="str">
        <f>VLOOKUP(F67,Hoja3!$B$2:$D$6,3)</f>
        <v>Inexistente</v>
      </c>
      <c r="I67" s="98"/>
      <c r="J67" s="98"/>
    </row>
    <row r="68" spans="1:10" ht="69.900000000000006" customHeight="1">
      <c r="A68" s="91">
        <v>49</v>
      </c>
      <c r="B68" s="77" t="s">
        <v>14</v>
      </c>
      <c r="C68" s="79"/>
      <c r="D68" s="88"/>
      <c r="E68" s="88"/>
      <c r="F68" s="80"/>
      <c r="G68" s="84">
        <f>VLOOKUP(F68,Hoja3!$B$1:$C$6,2)</f>
        <v>0</v>
      </c>
      <c r="H68" s="89" t="str">
        <f>VLOOKUP(F68,Hoja3!$B$2:$D$6,3)</f>
        <v>Inexistente</v>
      </c>
      <c r="I68" s="98"/>
      <c r="J68" s="98"/>
    </row>
    <row r="69" spans="1:10" ht="31.5" customHeight="1">
      <c r="A69" s="78" t="s">
        <v>16</v>
      </c>
      <c r="B69" s="97" t="s">
        <v>4</v>
      </c>
      <c r="C69" s="97"/>
      <c r="D69" s="97"/>
      <c r="E69" s="97"/>
      <c r="F69" s="97"/>
      <c r="G69" s="97"/>
      <c r="H69" s="97"/>
      <c r="I69" s="97"/>
      <c r="J69" s="97"/>
    </row>
    <row r="70" spans="1:10" ht="31.5" customHeight="1">
      <c r="A70" s="107" t="s">
        <v>0</v>
      </c>
      <c r="B70" s="107" t="s">
        <v>268</v>
      </c>
      <c r="C70" s="107" t="s">
        <v>269</v>
      </c>
      <c r="D70" s="107"/>
      <c r="E70" s="107" t="s">
        <v>272</v>
      </c>
      <c r="F70" s="108" t="s">
        <v>273</v>
      </c>
      <c r="G70" s="107" t="s">
        <v>274</v>
      </c>
      <c r="H70" s="107" t="s">
        <v>275</v>
      </c>
      <c r="I70" s="107" t="s">
        <v>276</v>
      </c>
      <c r="J70" s="107"/>
    </row>
    <row r="71" spans="1:10" ht="36.9" customHeight="1">
      <c r="A71" s="107"/>
      <c r="B71" s="107"/>
      <c r="C71" s="91" t="s">
        <v>270</v>
      </c>
      <c r="D71" s="91" t="s">
        <v>271</v>
      </c>
      <c r="E71" s="107"/>
      <c r="F71" s="108"/>
      <c r="G71" s="107"/>
      <c r="H71" s="107"/>
      <c r="I71" s="107"/>
      <c r="J71" s="107"/>
    </row>
    <row r="72" spans="1:10" ht="69.900000000000006" customHeight="1">
      <c r="A72" s="91">
        <v>50</v>
      </c>
      <c r="B72" s="76" t="s">
        <v>35</v>
      </c>
      <c r="C72" s="83"/>
      <c r="D72" s="85"/>
      <c r="E72" s="122"/>
      <c r="F72" s="82"/>
      <c r="G72" s="84">
        <f>VLOOKUP(F72,Hoja3!$B$1:$C$6,2)</f>
        <v>0</v>
      </c>
      <c r="H72" s="87" t="str">
        <f>VLOOKUP(F72,Hoja3!$B$2:$D$6,3)</f>
        <v>Inexistente</v>
      </c>
      <c r="I72" s="98">
        <f>AVERAGE(G72:G76)</f>
        <v>0</v>
      </c>
      <c r="J72" s="98"/>
    </row>
    <row r="73" spans="1:10" ht="69.900000000000006" customHeight="1">
      <c r="A73" s="91">
        <v>51</v>
      </c>
      <c r="B73" s="76" t="s">
        <v>36</v>
      </c>
      <c r="C73" s="83"/>
      <c r="D73" s="85"/>
      <c r="E73" s="122"/>
      <c r="F73" s="82"/>
      <c r="G73" s="84">
        <f>VLOOKUP(F73,Hoja3!$B$1:$C$6,2)</f>
        <v>0</v>
      </c>
      <c r="H73" s="87" t="str">
        <f>VLOOKUP(F73,Hoja3!$B$2:$D$6,3)</f>
        <v>Inexistente</v>
      </c>
      <c r="I73" s="98"/>
      <c r="J73" s="98"/>
    </row>
    <row r="74" spans="1:10" ht="69.900000000000006" customHeight="1">
      <c r="A74" s="91">
        <v>52</v>
      </c>
      <c r="B74" s="76" t="s">
        <v>15</v>
      </c>
      <c r="C74" s="83"/>
      <c r="D74" s="85"/>
      <c r="E74" s="122"/>
      <c r="F74" s="82"/>
      <c r="G74" s="84">
        <f>VLOOKUP(F74,Hoja3!$B$1:$C$6,2)</f>
        <v>0</v>
      </c>
      <c r="H74" s="87" t="str">
        <f>VLOOKUP(F74,Hoja3!$B$2:$D$6,3)</f>
        <v>Inexistente</v>
      </c>
      <c r="I74" s="98"/>
      <c r="J74" s="98"/>
    </row>
    <row r="75" spans="1:10" ht="84" customHeight="1">
      <c r="A75" s="91">
        <v>53</v>
      </c>
      <c r="B75" s="76" t="s">
        <v>292</v>
      </c>
      <c r="C75" s="83"/>
      <c r="D75" s="85"/>
      <c r="E75" s="122"/>
      <c r="F75" s="82"/>
      <c r="G75" s="84">
        <f>VLOOKUP(F75,Hoja3!$B$1:$C$6,2)</f>
        <v>0</v>
      </c>
      <c r="H75" s="87" t="str">
        <f>VLOOKUP(F75,Hoja3!$B$2:$D$6,3)</f>
        <v>Inexistente</v>
      </c>
      <c r="I75" s="98"/>
      <c r="J75" s="98"/>
    </row>
    <row r="76" spans="1:10" ht="82.5" customHeight="1">
      <c r="A76" s="91">
        <v>54</v>
      </c>
      <c r="B76" s="76" t="s">
        <v>267</v>
      </c>
      <c r="C76" s="83"/>
      <c r="D76" s="85"/>
      <c r="E76" s="122"/>
      <c r="F76" s="82"/>
      <c r="G76" s="84">
        <f>VLOOKUP(F76,Hoja3!$B$1:$C$6,2)</f>
        <v>0</v>
      </c>
      <c r="H76" s="87" t="str">
        <f>VLOOKUP(F76,Hoja3!$B$2:$D$6,3)</f>
        <v>Inexistente</v>
      </c>
      <c r="I76" s="98"/>
      <c r="J76" s="98"/>
    </row>
    <row r="77" spans="1:10" ht="31.5" customHeight="1">
      <c r="B77" s="6"/>
      <c r="C77" s="6"/>
      <c r="D77" s="6"/>
      <c r="E77" s="6"/>
      <c r="F77" s="1"/>
      <c r="G77" s="90" t="s">
        <v>33</v>
      </c>
      <c r="H77" s="90"/>
      <c r="I77" s="121">
        <f>(+I11+I29+I37+I58+I72)/5</f>
        <v>0</v>
      </c>
      <c r="J77" s="121"/>
    </row>
    <row r="78" spans="1:10" ht="15.75" customHeight="1">
      <c r="B78" s="4"/>
      <c r="C78" s="4"/>
      <c r="D78" s="4"/>
      <c r="E78" s="4"/>
      <c r="F78" s="1"/>
      <c r="G78" s="1"/>
      <c r="H78" s="1"/>
      <c r="I78" s="1"/>
      <c r="J78" s="1"/>
    </row>
    <row r="80" spans="1:10" ht="50.1" customHeight="1">
      <c r="A80" s="115" t="s">
        <v>281</v>
      </c>
      <c r="B80" s="115"/>
      <c r="C80" s="115"/>
      <c r="D80" s="115"/>
      <c r="E80" s="115"/>
      <c r="F80" s="115"/>
      <c r="G80" s="115"/>
      <c r="H80" s="50" t="s">
        <v>18</v>
      </c>
      <c r="I80" s="51"/>
      <c r="J80" s="52"/>
    </row>
    <row r="81" spans="1:10" ht="9" customHeight="1">
      <c r="A81" s="34"/>
      <c r="B81" s="35"/>
      <c r="C81" s="35"/>
      <c r="D81" s="35"/>
      <c r="E81" s="35"/>
      <c r="F81" s="35"/>
      <c r="G81" s="35"/>
      <c r="H81" s="36"/>
      <c r="I81" s="36"/>
    </row>
    <row r="82" spans="1:10" ht="7.5" customHeight="1">
      <c r="A82" s="34"/>
      <c r="B82" s="35"/>
      <c r="C82" s="35"/>
      <c r="D82" s="35"/>
      <c r="E82" s="35"/>
      <c r="F82" s="35"/>
      <c r="G82" s="35"/>
      <c r="H82" s="36"/>
      <c r="I82" s="36"/>
    </row>
    <row r="83" spans="1:10" ht="50.1" customHeight="1">
      <c r="A83" s="116" t="s">
        <v>282</v>
      </c>
      <c r="B83" s="116"/>
      <c r="C83" s="116"/>
      <c r="D83" s="116"/>
      <c r="E83" s="116"/>
      <c r="F83" s="116"/>
      <c r="G83" s="116"/>
      <c r="H83" s="50" t="s">
        <v>18</v>
      </c>
      <c r="I83" s="51"/>
      <c r="J83" s="52"/>
    </row>
    <row r="84" spans="1:10">
      <c r="A84" s="34"/>
      <c r="B84" s="35"/>
      <c r="C84" s="35"/>
      <c r="D84" s="35"/>
      <c r="E84" s="35"/>
      <c r="F84" s="35"/>
      <c r="G84" s="35"/>
      <c r="H84" s="36"/>
      <c r="I84" s="36"/>
    </row>
    <row r="85" spans="1:10">
      <c r="A85" s="34"/>
      <c r="B85" s="35"/>
      <c r="C85" s="35"/>
      <c r="D85" s="35"/>
      <c r="E85" s="35"/>
      <c r="F85" s="35"/>
      <c r="G85" s="35"/>
      <c r="H85" s="36"/>
      <c r="I85" s="36"/>
    </row>
    <row r="86" spans="1:10" ht="20.100000000000001" customHeight="1">
      <c r="A86" s="117" t="s">
        <v>241</v>
      </c>
      <c r="B86" s="117"/>
      <c r="C86" s="117" t="s">
        <v>236</v>
      </c>
      <c r="D86" s="117"/>
      <c r="E86" s="117"/>
      <c r="F86" s="117"/>
      <c r="G86" s="35"/>
      <c r="H86" s="36"/>
      <c r="I86" s="36"/>
    </row>
    <row r="87" spans="1:10" ht="30" customHeight="1">
      <c r="A87" s="118"/>
      <c r="B87" s="119"/>
      <c r="C87" s="120"/>
      <c r="D87" s="120"/>
      <c r="E87" s="120"/>
      <c r="F87" s="120"/>
      <c r="G87" s="35"/>
      <c r="H87" s="36"/>
      <c r="I87" s="36"/>
    </row>
    <row r="88" spans="1:10" ht="36" customHeight="1">
      <c r="A88" s="118"/>
      <c r="B88" s="119"/>
      <c r="C88" s="120"/>
      <c r="D88" s="120"/>
      <c r="E88" s="120"/>
      <c r="F88" s="120"/>
      <c r="G88" s="35"/>
      <c r="H88" s="36"/>
      <c r="I88" s="36"/>
    </row>
    <row r="89" spans="1:10" ht="39" customHeight="1">
      <c r="A89" s="118"/>
      <c r="B89" s="119"/>
      <c r="C89" s="120"/>
      <c r="D89" s="120"/>
      <c r="E89" s="120"/>
      <c r="F89" s="120"/>
      <c r="G89" s="35"/>
      <c r="H89" s="36"/>
      <c r="I89" s="36"/>
    </row>
    <row r="90" spans="1:10" ht="34.5" customHeight="1">
      <c r="A90" s="118"/>
      <c r="B90" s="119"/>
      <c r="C90" s="120"/>
      <c r="D90" s="120"/>
      <c r="E90" s="120"/>
      <c r="F90" s="120"/>
      <c r="G90" s="35"/>
      <c r="H90" s="36"/>
      <c r="I90" s="36"/>
    </row>
    <row r="91" spans="1:10" ht="28.5" customHeight="1">
      <c r="A91" s="118"/>
      <c r="B91" s="119"/>
      <c r="C91" s="120"/>
      <c r="D91" s="120"/>
      <c r="E91" s="120"/>
      <c r="F91" s="120"/>
      <c r="G91" s="35"/>
      <c r="H91" s="36"/>
      <c r="I91" s="36"/>
    </row>
    <row r="92" spans="1:10" ht="33" customHeight="1">
      <c r="A92" s="118"/>
      <c r="B92" s="119"/>
      <c r="C92" s="120"/>
      <c r="D92" s="120"/>
      <c r="E92" s="120"/>
      <c r="F92" s="120"/>
      <c r="G92" s="35"/>
      <c r="H92" s="74"/>
      <c r="I92" s="36"/>
    </row>
    <row r="93" spans="1:10" ht="20.100000000000001" customHeight="1">
      <c r="A93" s="118"/>
      <c r="B93" s="119"/>
      <c r="C93" s="123"/>
      <c r="D93" s="123"/>
      <c r="E93" s="123"/>
      <c r="F93" s="123"/>
      <c r="G93" s="35"/>
      <c r="H93" s="36"/>
      <c r="I93" s="36"/>
    </row>
    <row r="94" spans="1:10" ht="20.100000000000001" customHeight="1">
      <c r="A94" s="118"/>
      <c r="B94" s="119"/>
      <c r="C94" s="123"/>
      <c r="D94" s="123"/>
      <c r="E94" s="123"/>
      <c r="F94" s="123"/>
      <c r="G94" s="35"/>
      <c r="H94" s="36"/>
      <c r="I94" s="36"/>
    </row>
    <row r="95" spans="1:10" ht="15" hidden="1" customHeight="1">
      <c r="A95" s="34"/>
      <c r="B95" s="35"/>
      <c r="C95" s="35"/>
      <c r="D95" s="35"/>
      <c r="E95" s="35"/>
      <c r="F95" s="35"/>
      <c r="G95" s="35"/>
      <c r="H95" s="36"/>
      <c r="I95" s="36"/>
    </row>
    <row r="96" spans="1:10" ht="15" hidden="1" customHeight="1">
      <c r="A96" s="34"/>
      <c r="B96" s="35"/>
      <c r="C96" s="35"/>
      <c r="D96" s="35"/>
      <c r="E96" s="35"/>
      <c r="F96" s="37"/>
      <c r="G96" s="37"/>
      <c r="H96" s="38"/>
      <c r="I96" s="38"/>
    </row>
    <row r="97" spans="6:10" ht="18" hidden="1" customHeight="1">
      <c r="F97" s="110" t="s">
        <v>219</v>
      </c>
      <c r="G97" s="112"/>
      <c r="H97" s="113"/>
      <c r="I97" s="113"/>
      <c r="J97" s="114"/>
    </row>
    <row r="98" spans="6:10" ht="90" hidden="1" customHeight="1">
      <c r="F98" s="111"/>
      <c r="G98" s="26" t="s">
        <v>220</v>
      </c>
      <c r="H98" s="46" t="s">
        <v>221</v>
      </c>
      <c r="I98" s="46" t="s">
        <v>222</v>
      </c>
      <c r="J98" s="46" t="s">
        <v>222</v>
      </c>
    </row>
    <row r="99" spans="6:10" ht="18" hidden="1" customHeight="1">
      <c r="F99" s="27" t="s">
        <v>223</v>
      </c>
      <c r="G99" s="28">
        <v>1</v>
      </c>
      <c r="H99" s="28">
        <v>3</v>
      </c>
      <c r="I99" s="28">
        <v>4</v>
      </c>
      <c r="J99" s="28">
        <v>4</v>
      </c>
    </row>
    <row r="100" spans="6:10" ht="18" hidden="1" customHeight="1">
      <c r="F100" s="27" t="s">
        <v>215</v>
      </c>
      <c r="G100" s="29" t="s">
        <v>225</v>
      </c>
      <c r="H100" s="30" t="s">
        <v>227</v>
      </c>
      <c r="I100" s="31" t="s">
        <v>228</v>
      </c>
      <c r="J100" s="31" t="s">
        <v>228</v>
      </c>
    </row>
    <row r="101" spans="6:10" ht="15" hidden="1" customHeight="1">
      <c r="G101" s="33">
        <v>0.25</v>
      </c>
      <c r="H101" s="33">
        <v>0.75</v>
      </c>
      <c r="I101" s="33"/>
      <c r="J101" s="33"/>
    </row>
    <row r="102" spans="6:10" ht="15" hidden="1" customHeight="1">
      <c r="G102">
        <v>2.5000000000000001E-2</v>
      </c>
    </row>
    <row r="103" spans="6:10" ht="15" hidden="1" customHeight="1"/>
    <row r="104" spans="6:10" ht="15" hidden="1" customHeight="1">
      <c r="I104" s="14"/>
      <c r="J104" s="14"/>
    </row>
    <row r="105" spans="6:10" ht="15" hidden="1" customHeight="1">
      <c r="G105" s="32"/>
      <c r="I105" s="14" t="s">
        <v>233</v>
      </c>
      <c r="J105" s="14"/>
    </row>
    <row r="106" spans="6:10" ht="18" hidden="1" customHeight="1">
      <c r="G106" s="45"/>
      <c r="I106" s="43">
        <v>0</v>
      </c>
      <c r="J106" s="14"/>
    </row>
    <row r="107" spans="6:10" ht="15" hidden="1" customHeight="1">
      <c r="G107" s="109" t="s">
        <v>215</v>
      </c>
      <c r="I107" s="43">
        <v>1</v>
      </c>
      <c r="J107" s="14"/>
    </row>
    <row r="108" spans="6:10" ht="15" hidden="1" customHeight="1">
      <c r="G108" s="109"/>
      <c r="I108" s="43">
        <v>2</v>
      </c>
      <c r="J108" s="14"/>
    </row>
    <row r="109" spans="6:10" ht="15" hidden="1" customHeight="1">
      <c r="G109" s="109"/>
      <c r="I109" s="43">
        <v>3</v>
      </c>
      <c r="J109" s="14"/>
    </row>
    <row r="110" spans="6:10" ht="19.5" hidden="1" customHeight="1">
      <c r="G110" s="39" t="s">
        <v>216</v>
      </c>
      <c r="I110" s="43">
        <v>4</v>
      </c>
      <c r="J110" s="14"/>
    </row>
    <row r="111" spans="6:10" ht="19.5" hidden="1" customHeight="1">
      <c r="G111" s="40" t="s">
        <v>217</v>
      </c>
      <c r="I111" s="43"/>
      <c r="J111" s="14"/>
    </row>
    <row r="112" spans="6:10" ht="19.5" hidden="1" customHeight="1">
      <c r="G112" s="41" t="s">
        <v>218</v>
      </c>
      <c r="I112" s="43"/>
      <c r="J112" s="14"/>
    </row>
    <row r="113" spans="9:10" ht="15" hidden="1" customHeight="1">
      <c r="I113" s="14"/>
      <c r="J113" s="14"/>
    </row>
    <row r="114" spans="9:10" ht="15" hidden="1" customHeight="1">
      <c r="I114" s="14"/>
      <c r="J114" s="14"/>
    </row>
    <row r="115" spans="9:10" ht="15" hidden="1" customHeight="1">
      <c r="I115" s="14"/>
      <c r="J115" s="14"/>
    </row>
    <row r="116" spans="9:10" ht="15" hidden="1" customHeight="1"/>
    <row r="117" spans="9:10" ht="15" hidden="1" customHeight="1"/>
    <row r="118" spans="9:10" ht="15" hidden="1" customHeight="1"/>
    <row r="119" spans="9:10" ht="15" hidden="1" customHeight="1"/>
    <row r="120" spans="9:10" ht="15" hidden="1" customHeight="1"/>
    <row r="121" spans="9:10" ht="15" hidden="1" customHeight="1"/>
  </sheetData>
  <mergeCells count="82">
    <mergeCell ref="G70:G71"/>
    <mergeCell ref="H70:H71"/>
    <mergeCell ref="I70:J71"/>
    <mergeCell ref="A70:A71"/>
    <mergeCell ref="B70:B71"/>
    <mergeCell ref="C70:D70"/>
    <mergeCell ref="E70:E71"/>
    <mergeCell ref="F70:F71"/>
    <mergeCell ref="I56:J57"/>
    <mergeCell ref="A35:A36"/>
    <mergeCell ref="B35:B36"/>
    <mergeCell ref="C35:D35"/>
    <mergeCell ref="E35:E36"/>
    <mergeCell ref="F35:F36"/>
    <mergeCell ref="A56:A57"/>
    <mergeCell ref="B56:B57"/>
    <mergeCell ref="C56:D56"/>
    <mergeCell ref="E56:E57"/>
    <mergeCell ref="F56:F57"/>
    <mergeCell ref="G9:G10"/>
    <mergeCell ref="H9:H10"/>
    <mergeCell ref="I9:J10"/>
    <mergeCell ref="A27:A28"/>
    <mergeCell ref="B27:B28"/>
    <mergeCell ref="C27:D27"/>
    <mergeCell ref="E27:E28"/>
    <mergeCell ref="F27:F28"/>
    <mergeCell ref="A93:B93"/>
    <mergeCell ref="C93:F93"/>
    <mergeCell ref="A94:B94"/>
    <mergeCell ref="C94:F94"/>
    <mergeCell ref="A87:B87"/>
    <mergeCell ref="C87:F87"/>
    <mergeCell ref="A88:B88"/>
    <mergeCell ref="I77:J77"/>
    <mergeCell ref="I37:J54"/>
    <mergeCell ref="B26:J26"/>
    <mergeCell ref="B34:J34"/>
    <mergeCell ref="B69:J69"/>
    <mergeCell ref="I72:J76"/>
    <mergeCell ref="B55:J55"/>
    <mergeCell ref="E72:E76"/>
    <mergeCell ref="G27:G28"/>
    <mergeCell ref="H27:H28"/>
    <mergeCell ref="I27:J28"/>
    <mergeCell ref="G35:G36"/>
    <mergeCell ref="H35:H36"/>
    <mergeCell ref="I35:J36"/>
    <mergeCell ref="G56:G57"/>
    <mergeCell ref="H56:H57"/>
    <mergeCell ref="G107:G109"/>
    <mergeCell ref="F97:F98"/>
    <mergeCell ref="G97:J97"/>
    <mergeCell ref="A80:G80"/>
    <mergeCell ref="A83:G83"/>
    <mergeCell ref="A86:B86"/>
    <mergeCell ref="C86:F86"/>
    <mergeCell ref="A91:B91"/>
    <mergeCell ref="C91:F91"/>
    <mergeCell ref="C88:F88"/>
    <mergeCell ref="A89:B89"/>
    <mergeCell ref="C89:F89"/>
    <mergeCell ref="A90:B90"/>
    <mergeCell ref="C90:F90"/>
    <mergeCell ref="A92:B92"/>
    <mergeCell ref="C92:F92"/>
    <mergeCell ref="F1:J1"/>
    <mergeCell ref="B8:J8"/>
    <mergeCell ref="I58:J68"/>
    <mergeCell ref="I11:J25"/>
    <mergeCell ref="I29:J33"/>
    <mergeCell ref="A6:J6"/>
    <mergeCell ref="A3:D3"/>
    <mergeCell ref="F3:J3"/>
    <mergeCell ref="A4:D4"/>
    <mergeCell ref="A5:D5"/>
    <mergeCell ref="A1:D1"/>
    <mergeCell ref="C9:D9"/>
    <mergeCell ref="A9:A10"/>
    <mergeCell ref="B9:B10"/>
    <mergeCell ref="E9:E10"/>
    <mergeCell ref="F9:F10"/>
  </mergeCells>
  <dataValidations count="1">
    <dataValidation type="list" allowBlank="1" showInputMessage="1" showErrorMessage="1" sqref="F37:F54 F72:F76 F29:F33 F58:F68 F11:F25" xr:uid="{00000000-0002-0000-0000-000000000000}">
      <formula1>$I$106:$I$111</formula1>
    </dataValidation>
  </dataValidations>
  <printOptions horizontalCentered="1"/>
  <pageMargins left="0.23622047244094491" right="0.23622047244094491" top="0.15748031496062992" bottom="0.15748031496062992" header="0.19685039370078741" footer="0.19685039370078741"/>
  <pageSetup scale="51" orientation="landscape" r:id="rId1"/>
  <rowBreaks count="5" manualBreakCount="5">
    <brk id="25" max="8" man="1"/>
    <brk id="33" max="8" man="1"/>
    <brk id="42" max="8" man="1"/>
    <brk id="54" max="8" man="1"/>
    <brk id="6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C7" sqref="C7"/>
    </sheetView>
  </sheetViews>
  <sheetFormatPr baseColWidth="10" defaultRowHeight="14.4"/>
  <sheetData>
    <row r="1" spans="2:4">
      <c r="B1" s="44" t="s">
        <v>234</v>
      </c>
      <c r="C1" s="44" t="s">
        <v>235</v>
      </c>
      <c r="D1" s="44" t="s">
        <v>223</v>
      </c>
    </row>
    <row r="2" spans="2:4">
      <c r="B2" s="42">
        <v>0</v>
      </c>
      <c r="C2" s="42">
        <v>0</v>
      </c>
      <c r="D2" s="21" t="s">
        <v>224</v>
      </c>
    </row>
    <row r="3" spans="2:4">
      <c r="B3" s="42">
        <v>1</v>
      </c>
      <c r="C3" s="42">
        <v>0.25</v>
      </c>
      <c r="D3" s="22" t="s">
        <v>225</v>
      </c>
    </row>
    <row r="4" spans="2:4">
      <c r="B4" s="42">
        <v>2</v>
      </c>
      <c r="C4" s="42">
        <v>0.5</v>
      </c>
      <c r="D4" s="23" t="s">
        <v>226</v>
      </c>
    </row>
    <row r="5" spans="2:4">
      <c r="B5" s="42">
        <v>3</v>
      </c>
      <c r="C5" s="42">
        <v>0.75</v>
      </c>
      <c r="D5" s="24" t="s">
        <v>227</v>
      </c>
    </row>
    <row r="6" spans="2:4">
      <c r="B6" s="42">
        <v>4</v>
      </c>
      <c r="C6" s="42">
        <v>1</v>
      </c>
      <c r="D6" s="25" t="s">
        <v>228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7"/>
  <sheetViews>
    <sheetView topLeftCell="A169" zoomScale="78" zoomScaleNormal="78" workbookViewId="0">
      <selection activeCell="G177" sqref="G177:I177"/>
    </sheetView>
  </sheetViews>
  <sheetFormatPr baseColWidth="10" defaultColWidth="11.44140625" defaultRowHeight="14.4"/>
  <cols>
    <col min="1" max="1" width="11.44140625" style="15"/>
    <col min="2" max="2" width="67" style="15" customWidth="1"/>
    <col min="3" max="4" width="11.44140625" style="15"/>
    <col min="5" max="5" width="6" style="15" customWidth="1"/>
    <col min="6" max="6" width="5.6640625" style="16" customWidth="1"/>
    <col min="7" max="7" width="51.33203125" style="15" customWidth="1"/>
    <col min="8" max="8" width="21.5546875" style="15" customWidth="1"/>
    <col min="9" max="9" width="51.88671875" style="15" customWidth="1"/>
    <col min="10" max="16384" width="11.44140625" style="15"/>
  </cols>
  <sheetData>
    <row r="1" spans="1:9" ht="15" thickBot="1">
      <c r="A1" s="158" t="s">
        <v>139</v>
      </c>
      <c r="B1" s="158"/>
      <c r="C1" s="158"/>
      <c r="D1" s="158"/>
    </row>
    <row r="2" spans="1:9" ht="42" customHeight="1">
      <c r="A2" s="147">
        <v>1</v>
      </c>
      <c r="B2" s="149" t="s">
        <v>61</v>
      </c>
      <c r="C2" s="150"/>
      <c r="D2" s="151"/>
      <c r="F2" s="17">
        <v>4</v>
      </c>
      <c r="G2" s="143" t="s">
        <v>65</v>
      </c>
      <c r="H2" s="144"/>
      <c r="I2" s="145"/>
    </row>
    <row r="3" spans="1:9" ht="45" customHeight="1">
      <c r="A3" s="147"/>
      <c r="B3" s="152"/>
      <c r="C3" s="153"/>
      <c r="D3" s="154"/>
      <c r="F3" s="18">
        <v>3</v>
      </c>
      <c r="G3" s="140" t="s">
        <v>69</v>
      </c>
      <c r="H3" s="141"/>
      <c r="I3" s="142"/>
    </row>
    <row r="4" spans="1:9" ht="51.75" customHeight="1">
      <c r="A4" s="147"/>
      <c r="B4" s="152"/>
      <c r="C4" s="153"/>
      <c r="D4" s="154"/>
      <c r="F4" s="18">
        <v>2</v>
      </c>
      <c r="G4" s="140" t="s">
        <v>64</v>
      </c>
      <c r="H4" s="141"/>
      <c r="I4" s="142"/>
    </row>
    <row r="5" spans="1:9" ht="41.25" customHeight="1">
      <c r="A5" s="147"/>
      <c r="B5" s="152"/>
      <c r="C5" s="153"/>
      <c r="D5" s="154"/>
      <c r="F5" s="18">
        <v>1</v>
      </c>
      <c r="G5" s="140" t="s">
        <v>63</v>
      </c>
      <c r="H5" s="141"/>
      <c r="I5" s="142"/>
    </row>
    <row r="6" spans="1:9" ht="36.75" customHeight="1" thickBot="1">
      <c r="A6" s="148"/>
      <c r="B6" s="155"/>
      <c r="C6" s="156"/>
      <c r="D6" s="157"/>
      <c r="F6" s="19">
        <v>0</v>
      </c>
      <c r="G6" s="125" t="s">
        <v>62</v>
      </c>
      <c r="H6" s="126"/>
      <c r="I6" s="127"/>
    </row>
    <row r="7" spans="1:9" ht="50.25" customHeight="1">
      <c r="A7" s="146">
        <v>2</v>
      </c>
      <c r="B7" s="149" t="s">
        <v>60</v>
      </c>
      <c r="C7" s="150"/>
      <c r="D7" s="151"/>
      <c r="F7" s="17">
        <v>4</v>
      </c>
      <c r="G7" s="143" t="s">
        <v>68</v>
      </c>
      <c r="H7" s="144"/>
      <c r="I7" s="145"/>
    </row>
    <row r="8" spans="1:9" ht="50.25" customHeight="1">
      <c r="A8" s="147"/>
      <c r="B8" s="152"/>
      <c r="C8" s="153"/>
      <c r="D8" s="154"/>
      <c r="F8" s="18">
        <v>3</v>
      </c>
      <c r="G8" s="140" t="s">
        <v>67</v>
      </c>
      <c r="H8" s="141"/>
      <c r="I8" s="142"/>
    </row>
    <row r="9" spans="1:9" ht="50.25" customHeight="1">
      <c r="A9" s="147"/>
      <c r="B9" s="152"/>
      <c r="C9" s="153"/>
      <c r="D9" s="154"/>
      <c r="F9" s="18">
        <v>2</v>
      </c>
      <c r="G9" s="140" t="s">
        <v>66</v>
      </c>
      <c r="H9" s="141"/>
      <c r="I9" s="142"/>
    </row>
    <row r="10" spans="1:9" ht="44.25" customHeight="1">
      <c r="A10" s="147"/>
      <c r="B10" s="152"/>
      <c r="C10" s="153"/>
      <c r="D10" s="154"/>
      <c r="F10" s="18">
        <v>1</v>
      </c>
      <c r="G10" s="140" t="s">
        <v>113</v>
      </c>
      <c r="H10" s="141"/>
      <c r="I10" s="142"/>
    </row>
    <row r="11" spans="1:9" ht="47.25" customHeight="1" thickBot="1">
      <c r="A11" s="148"/>
      <c r="B11" s="155"/>
      <c r="C11" s="156"/>
      <c r="D11" s="157"/>
      <c r="F11" s="19">
        <v>0</v>
      </c>
      <c r="G11" s="125" t="s">
        <v>114</v>
      </c>
      <c r="H11" s="126"/>
      <c r="I11" s="127"/>
    </row>
    <row r="12" spans="1:9" ht="67.5" customHeight="1">
      <c r="A12" s="146">
        <v>3</v>
      </c>
      <c r="B12" s="149" t="s">
        <v>59</v>
      </c>
      <c r="C12" s="150"/>
      <c r="D12" s="151"/>
      <c r="F12" s="17">
        <v>4</v>
      </c>
      <c r="G12" s="143" t="s">
        <v>115</v>
      </c>
      <c r="H12" s="144"/>
      <c r="I12" s="145"/>
    </row>
    <row r="13" spans="1:9" ht="67.5" customHeight="1">
      <c r="A13" s="147"/>
      <c r="B13" s="152"/>
      <c r="C13" s="153"/>
      <c r="D13" s="154"/>
      <c r="F13" s="18">
        <v>3</v>
      </c>
      <c r="G13" s="140" t="s">
        <v>116</v>
      </c>
      <c r="H13" s="141"/>
      <c r="I13" s="142"/>
    </row>
    <row r="14" spans="1:9" ht="67.5" customHeight="1">
      <c r="A14" s="147"/>
      <c r="B14" s="152"/>
      <c r="C14" s="153"/>
      <c r="D14" s="154"/>
      <c r="F14" s="18">
        <v>2</v>
      </c>
      <c r="G14" s="140" t="s">
        <v>117</v>
      </c>
      <c r="H14" s="141"/>
      <c r="I14" s="142"/>
    </row>
    <row r="15" spans="1:9" ht="67.5" customHeight="1">
      <c r="A15" s="147"/>
      <c r="B15" s="152"/>
      <c r="C15" s="153"/>
      <c r="D15" s="154"/>
      <c r="F15" s="18">
        <v>1</v>
      </c>
      <c r="G15" s="140" t="s">
        <v>118</v>
      </c>
      <c r="H15" s="141"/>
      <c r="I15" s="142"/>
    </row>
    <row r="16" spans="1:9" ht="67.5" customHeight="1" thickBot="1">
      <c r="A16" s="148"/>
      <c r="B16" s="155"/>
      <c r="C16" s="156"/>
      <c r="D16" s="157"/>
      <c r="F16" s="19">
        <v>0</v>
      </c>
      <c r="G16" s="125" t="s">
        <v>119</v>
      </c>
      <c r="H16" s="126"/>
      <c r="I16" s="127"/>
    </row>
    <row r="17" spans="1:9" ht="50.25" customHeight="1">
      <c r="A17" s="146">
        <v>4</v>
      </c>
      <c r="B17" s="149" t="s">
        <v>58</v>
      </c>
      <c r="C17" s="150"/>
      <c r="D17" s="151"/>
      <c r="F17" s="17">
        <v>4</v>
      </c>
      <c r="G17" s="143" t="s">
        <v>73</v>
      </c>
      <c r="H17" s="144"/>
      <c r="I17" s="145"/>
    </row>
    <row r="18" spans="1:9" ht="50.25" customHeight="1">
      <c r="A18" s="147"/>
      <c r="B18" s="152"/>
      <c r="C18" s="153"/>
      <c r="D18" s="154"/>
      <c r="F18" s="18">
        <v>3</v>
      </c>
      <c r="G18" s="140" t="s">
        <v>71</v>
      </c>
      <c r="H18" s="141"/>
      <c r="I18" s="142"/>
    </row>
    <row r="19" spans="1:9" ht="50.25" customHeight="1">
      <c r="A19" s="147"/>
      <c r="B19" s="152"/>
      <c r="C19" s="153"/>
      <c r="D19" s="154"/>
      <c r="F19" s="18">
        <v>2</v>
      </c>
      <c r="G19" s="140" t="s">
        <v>72</v>
      </c>
      <c r="H19" s="141"/>
      <c r="I19" s="142"/>
    </row>
    <row r="20" spans="1:9" ht="50.25" customHeight="1">
      <c r="A20" s="147"/>
      <c r="B20" s="152"/>
      <c r="C20" s="153"/>
      <c r="D20" s="154"/>
      <c r="F20" s="18">
        <v>1</v>
      </c>
      <c r="G20" s="140" t="s">
        <v>120</v>
      </c>
      <c r="H20" s="141"/>
      <c r="I20" s="142"/>
    </row>
    <row r="21" spans="1:9" ht="50.25" customHeight="1" thickBot="1">
      <c r="A21" s="148"/>
      <c r="B21" s="155"/>
      <c r="C21" s="156"/>
      <c r="D21" s="157"/>
      <c r="F21" s="19">
        <v>0</v>
      </c>
      <c r="G21" s="125" t="s">
        <v>70</v>
      </c>
      <c r="H21" s="126"/>
      <c r="I21" s="127"/>
    </row>
    <row r="22" spans="1:9" ht="48.75" customHeight="1">
      <c r="A22" s="146">
        <v>5</v>
      </c>
      <c r="B22" s="149" t="s">
        <v>57</v>
      </c>
      <c r="C22" s="150"/>
      <c r="D22" s="151"/>
      <c r="F22" s="17">
        <v>4</v>
      </c>
      <c r="G22" s="143" t="s">
        <v>78</v>
      </c>
      <c r="H22" s="144"/>
      <c r="I22" s="145"/>
    </row>
    <row r="23" spans="1:9" ht="48.75" customHeight="1">
      <c r="A23" s="147"/>
      <c r="B23" s="152"/>
      <c r="C23" s="153"/>
      <c r="D23" s="154"/>
      <c r="F23" s="18">
        <v>3</v>
      </c>
      <c r="G23" s="140" t="s">
        <v>77</v>
      </c>
      <c r="H23" s="141"/>
      <c r="I23" s="142"/>
    </row>
    <row r="24" spans="1:9" ht="48.75" customHeight="1">
      <c r="A24" s="147"/>
      <c r="B24" s="152"/>
      <c r="C24" s="153"/>
      <c r="D24" s="154"/>
      <c r="F24" s="18">
        <v>2</v>
      </c>
      <c r="G24" s="140" t="s">
        <v>76</v>
      </c>
      <c r="H24" s="141"/>
      <c r="I24" s="142"/>
    </row>
    <row r="25" spans="1:9" ht="48.75" customHeight="1">
      <c r="A25" s="147"/>
      <c r="B25" s="152"/>
      <c r="C25" s="153"/>
      <c r="D25" s="154"/>
      <c r="F25" s="18">
        <v>1</v>
      </c>
      <c r="G25" s="140" t="s">
        <v>75</v>
      </c>
      <c r="H25" s="141"/>
      <c r="I25" s="142"/>
    </row>
    <row r="26" spans="1:9" ht="48.75" customHeight="1" thickBot="1">
      <c r="A26" s="148"/>
      <c r="B26" s="155"/>
      <c r="C26" s="156"/>
      <c r="D26" s="157"/>
      <c r="F26" s="19">
        <v>0</v>
      </c>
      <c r="G26" s="125" t="s">
        <v>74</v>
      </c>
      <c r="H26" s="126"/>
      <c r="I26" s="127"/>
    </row>
    <row r="27" spans="1:9" ht="58.5" customHeight="1">
      <c r="A27" s="146">
        <v>6</v>
      </c>
      <c r="B27" s="149" t="s">
        <v>56</v>
      </c>
      <c r="C27" s="150"/>
      <c r="D27" s="151"/>
      <c r="F27" s="17">
        <v>4</v>
      </c>
      <c r="G27" s="143" t="s">
        <v>121</v>
      </c>
      <c r="H27" s="144"/>
      <c r="I27" s="145"/>
    </row>
    <row r="28" spans="1:9" ht="58.5" customHeight="1">
      <c r="A28" s="147"/>
      <c r="B28" s="152"/>
      <c r="C28" s="153"/>
      <c r="D28" s="154"/>
      <c r="F28" s="18">
        <v>3</v>
      </c>
      <c r="G28" s="140" t="s">
        <v>122</v>
      </c>
      <c r="H28" s="141"/>
      <c r="I28" s="142"/>
    </row>
    <row r="29" spans="1:9" ht="58.5" customHeight="1">
      <c r="A29" s="147"/>
      <c r="B29" s="152"/>
      <c r="C29" s="153"/>
      <c r="D29" s="154"/>
      <c r="F29" s="18">
        <v>2</v>
      </c>
      <c r="G29" s="140" t="s">
        <v>123</v>
      </c>
      <c r="H29" s="141"/>
      <c r="I29" s="142"/>
    </row>
    <row r="30" spans="1:9" ht="58.5" customHeight="1">
      <c r="A30" s="147"/>
      <c r="B30" s="152"/>
      <c r="C30" s="153"/>
      <c r="D30" s="154"/>
      <c r="F30" s="18">
        <v>1</v>
      </c>
      <c r="G30" s="140" t="s">
        <v>124</v>
      </c>
      <c r="H30" s="141"/>
      <c r="I30" s="142"/>
    </row>
    <row r="31" spans="1:9" ht="58.5" customHeight="1" thickBot="1">
      <c r="A31" s="148"/>
      <c r="B31" s="155"/>
      <c r="C31" s="156"/>
      <c r="D31" s="157"/>
      <c r="F31" s="19">
        <v>0</v>
      </c>
      <c r="G31" s="125" t="s">
        <v>79</v>
      </c>
      <c r="H31" s="126"/>
      <c r="I31" s="127"/>
    </row>
    <row r="32" spans="1:9" ht="51.75" customHeight="1">
      <c r="A32" s="146">
        <v>7</v>
      </c>
      <c r="B32" s="149" t="s">
        <v>55</v>
      </c>
      <c r="C32" s="150"/>
      <c r="D32" s="151"/>
      <c r="F32" s="17">
        <v>4</v>
      </c>
      <c r="G32" s="143" t="s">
        <v>84</v>
      </c>
      <c r="H32" s="144"/>
      <c r="I32" s="145"/>
    </row>
    <row r="33" spans="1:9" ht="51.75" customHeight="1">
      <c r="A33" s="147"/>
      <c r="B33" s="152"/>
      <c r="C33" s="153"/>
      <c r="D33" s="154"/>
      <c r="F33" s="18">
        <v>3</v>
      </c>
      <c r="G33" s="140" t="s">
        <v>83</v>
      </c>
      <c r="H33" s="141"/>
      <c r="I33" s="142"/>
    </row>
    <row r="34" spans="1:9" ht="51.75" customHeight="1">
      <c r="A34" s="147"/>
      <c r="B34" s="152"/>
      <c r="C34" s="153"/>
      <c r="D34" s="154"/>
      <c r="F34" s="18">
        <v>2</v>
      </c>
      <c r="G34" s="140" t="s">
        <v>82</v>
      </c>
      <c r="H34" s="141"/>
      <c r="I34" s="142"/>
    </row>
    <row r="35" spans="1:9" ht="51.75" customHeight="1">
      <c r="A35" s="147"/>
      <c r="B35" s="152"/>
      <c r="C35" s="153"/>
      <c r="D35" s="154"/>
      <c r="F35" s="18">
        <v>1</v>
      </c>
      <c r="G35" s="140" t="s">
        <v>81</v>
      </c>
      <c r="H35" s="141"/>
      <c r="I35" s="142"/>
    </row>
    <row r="36" spans="1:9" ht="51.75" customHeight="1" thickBot="1">
      <c r="A36" s="148"/>
      <c r="B36" s="155"/>
      <c r="C36" s="156"/>
      <c r="D36" s="157"/>
      <c r="F36" s="19">
        <v>0</v>
      </c>
      <c r="G36" s="125" t="s">
        <v>80</v>
      </c>
      <c r="H36" s="126"/>
      <c r="I36" s="127"/>
    </row>
    <row r="37" spans="1:9" ht="51" customHeight="1">
      <c r="A37" s="146">
        <v>8</v>
      </c>
      <c r="B37" s="149" t="s">
        <v>5</v>
      </c>
      <c r="C37" s="150"/>
      <c r="D37" s="151"/>
      <c r="F37" s="17">
        <v>4</v>
      </c>
      <c r="G37" s="143" t="s">
        <v>125</v>
      </c>
      <c r="H37" s="144"/>
      <c r="I37" s="145"/>
    </row>
    <row r="38" spans="1:9" ht="51" customHeight="1">
      <c r="A38" s="147"/>
      <c r="B38" s="152"/>
      <c r="C38" s="153"/>
      <c r="D38" s="154"/>
      <c r="F38" s="18">
        <v>3</v>
      </c>
      <c r="G38" s="140" t="s">
        <v>126</v>
      </c>
      <c r="H38" s="141"/>
      <c r="I38" s="142"/>
    </row>
    <row r="39" spans="1:9" ht="46.5" customHeight="1">
      <c r="A39" s="147"/>
      <c r="B39" s="152"/>
      <c r="C39" s="153"/>
      <c r="D39" s="154"/>
      <c r="F39" s="18">
        <v>2</v>
      </c>
      <c r="G39" s="140" t="s">
        <v>85</v>
      </c>
      <c r="H39" s="141"/>
      <c r="I39" s="142"/>
    </row>
    <row r="40" spans="1:9" ht="54" customHeight="1">
      <c r="A40" s="147"/>
      <c r="B40" s="152"/>
      <c r="C40" s="153"/>
      <c r="D40" s="154"/>
      <c r="F40" s="18">
        <v>1</v>
      </c>
      <c r="G40" s="140" t="s">
        <v>127</v>
      </c>
      <c r="H40" s="141"/>
      <c r="I40" s="142"/>
    </row>
    <row r="41" spans="1:9" ht="46.5" customHeight="1" thickBot="1">
      <c r="A41" s="148"/>
      <c r="B41" s="155"/>
      <c r="C41" s="156"/>
      <c r="D41" s="157"/>
      <c r="F41" s="19">
        <v>0</v>
      </c>
      <c r="G41" s="125" t="s">
        <v>128</v>
      </c>
      <c r="H41" s="126"/>
      <c r="I41" s="127"/>
    </row>
    <row r="44" spans="1:9" ht="15" thickBot="1">
      <c r="A44" s="158" t="s">
        <v>138</v>
      </c>
      <c r="B44" s="158"/>
      <c r="C44" s="158"/>
      <c r="D44" s="158"/>
    </row>
    <row r="45" spans="1:9" ht="74.25" customHeight="1">
      <c r="A45" s="147">
        <v>9</v>
      </c>
      <c r="B45" s="128" t="s">
        <v>54</v>
      </c>
      <c r="C45" s="129"/>
      <c r="D45" s="130"/>
      <c r="F45" s="17">
        <v>4</v>
      </c>
      <c r="G45" s="143" t="s">
        <v>89</v>
      </c>
      <c r="H45" s="144"/>
      <c r="I45" s="145"/>
    </row>
    <row r="46" spans="1:9" ht="74.25" customHeight="1">
      <c r="A46" s="147"/>
      <c r="B46" s="131"/>
      <c r="C46" s="132"/>
      <c r="D46" s="133"/>
      <c r="F46" s="18">
        <v>3</v>
      </c>
      <c r="G46" s="140" t="s">
        <v>88</v>
      </c>
      <c r="H46" s="141"/>
      <c r="I46" s="142"/>
    </row>
    <row r="47" spans="1:9" ht="74.25" customHeight="1">
      <c r="A47" s="147"/>
      <c r="B47" s="131"/>
      <c r="C47" s="132"/>
      <c r="D47" s="133"/>
      <c r="F47" s="18">
        <v>2</v>
      </c>
      <c r="G47" s="140" t="s">
        <v>87</v>
      </c>
      <c r="H47" s="141"/>
      <c r="I47" s="142"/>
    </row>
    <row r="48" spans="1:9" ht="74.25" customHeight="1">
      <c r="A48" s="147"/>
      <c r="B48" s="131"/>
      <c r="C48" s="132"/>
      <c r="D48" s="133"/>
      <c r="F48" s="18">
        <v>1</v>
      </c>
      <c r="G48" s="140" t="s">
        <v>86</v>
      </c>
      <c r="H48" s="141"/>
      <c r="I48" s="142"/>
    </row>
    <row r="49" spans="1:9" ht="74.25" customHeight="1" thickBot="1">
      <c r="A49" s="148"/>
      <c r="B49" s="134"/>
      <c r="C49" s="135"/>
      <c r="D49" s="136"/>
      <c r="F49" s="19">
        <v>0</v>
      </c>
      <c r="G49" s="125" t="s">
        <v>129</v>
      </c>
      <c r="H49" s="126"/>
      <c r="I49" s="127"/>
    </row>
    <row r="50" spans="1:9" ht="63" customHeight="1">
      <c r="A50" s="146">
        <v>10</v>
      </c>
      <c r="B50" s="128" t="s">
        <v>53</v>
      </c>
      <c r="C50" s="129"/>
      <c r="D50" s="130"/>
      <c r="F50" s="17">
        <v>4</v>
      </c>
      <c r="G50" s="143" t="s">
        <v>130</v>
      </c>
      <c r="H50" s="144"/>
      <c r="I50" s="145"/>
    </row>
    <row r="51" spans="1:9" ht="63" customHeight="1">
      <c r="A51" s="147"/>
      <c r="B51" s="131"/>
      <c r="C51" s="132"/>
      <c r="D51" s="133"/>
      <c r="F51" s="18">
        <v>3</v>
      </c>
      <c r="G51" s="140" t="s">
        <v>131</v>
      </c>
      <c r="H51" s="141"/>
      <c r="I51" s="142"/>
    </row>
    <row r="52" spans="1:9" ht="63" customHeight="1">
      <c r="A52" s="147"/>
      <c r="B52" s="131"/>
      <c r="C52" s="132"/>
      <c r="D52" s="133"/>
      <c r="F52" s="18">
        <v>2</v>
      </c>
      <c r="G52" s="140" t="s">
        <v>132</v>
      </c>
      <c r="H52" s="141"/>
      <c r="I52" s="142"/>
    </row>
    <row r="53" spans="1:9" ht="63" customHeight="1">
      <c r="A53" s="147"/>
      <c r="B53" s="131"/>
      <c r="C53" s="132"/>
      <c r="D53" s="133"/>
      <c r="F53" s="18">
        <v>1</v>
      </c>
      <c r="G53" s="140" t="s">
        <v>90</v>
      </c>
      <c r="H53" s="141"/>
      <c r="I53" s="142"/>
    </row>
    <row r="54" spans="1:9" ht="63" customHeight="1" thickBot="1">
      <c r="A54" s="148"/>
      <c r="B54" s="134"/>
      <c r="C54" s="135"/>
      <c r="D54" s="136"/>
      <c r="F54" s="19">
        <v>0</v>
      </c>
      <c r="G54" s="125" t="s">
        <v>91</v>
      </c>
      <c r="H54" s="126"/>
      <c r="I54" s="127"/>
    </row>
    <row r="55" spans="1:9" ht="51" customHeight="1">
      <c r="A55" s="146">
        <v>11</v>
      </c>
      <c r="B55" s="128" t="s">
        <v>52</v>
      </c>
      <c r="C55" s="129"/>
      <c r="D55" s="130"/>
      <c r="F55" s="17">
        <v>4</v>
      </c>
      <c r="G55" s="143" t="s">
        <v>133</v>
      </c>
      <c r="H55" s="144"/>
      <c r="I55" s="145"/>
    </row>
    <row r="56" spans="1:9" ht="51" customHeight="1">
      <c r="A56" s="147"/>
      <c r="B56" s="131"/>
      <c r="C56" s="132"/>
      <c r="D56" s="133"/>
      <c r="F56" s="18">
        <v>3</v>
      </c>
      <c r="G56" s="140" t="s">
        <v>134</v>
      </c>
      <c r="H56" s="141"/>
      <c r="I56" s="142"/>
    </row>
    <row r="57" spans="1:9" ht="51" customHeight="1">
      <c r="A57" s="147"/>
      <c r="B57" s="131"/>
      <c r="C57" s="132"/>
      <c r="D57" s="133"/>
      <c r="F57" s="18">
        <v>2</v>
      </c>
      <c r="G57" s="140" t="s">
        <v>135</v>
      </c>
      <c r="H57" s="141"/>
      <c r="I57" s="142"/>
    </row>
    <row r="58" spans="1:9" ht="51" customHeight="1">
      <c r="A58" s="147"/>
      <c r="B58" s="131"/>
      <c r="C58" s="132"/>
      <c r="D58" s="133"/>
      <c r="F58" s="18">
        <v>1</v>
      </c>
      <c r="G58" s="140" t="s">
        <v>136</v>
      </c>
      <c r="H58" s="141"/>
      <c r="I58" s="142"/>
    </row>
    <row r="59" spans="1:9" ht="51" customHeight="1" thickBot="1">
      <c r="A59" s="148"/>
      <c r="B59" s="134"/>
      <c r="C59" s="135"/>
      <c r="D59" s="136"/>
      <c r="F59" s="19">
        <v>0</v>
      </c>
      <c r="G59" s="125" t="s">
        <v>92</v>
      </c>
      <c r="H59" s="126"/>
      <c r="I59" s="127"/>
    </row>
    <row r="60" spans="1:9" ht="51" customHeight="1">
      <c r="A60" s="146">
        <v>12</v>
      </c>
      <c r="B60" s="128" t="s">
        <v>8</v>
      </c>
      <c r="C60" s="129"/>
      <c r="D60" s="130"/>
      <c r="F60" s="17">
        <v>4</v>
      </c>
      <c r="G60" s="143" t="s">
        <v>97</v>
      </c>
      <c r="H60" s="144"/>
      <c r="I60" s="145"/>
    </row>
    <row r="61" spans="1:9" ht="50.25" customHeight="1">
      <c r="A61" s="147"/>
      <c r="B61" s="131"/>
      <c r="C61" s="132"/>
      <c r="D61" s="133"/>
      <c r="F61" s="18">
        <v>3</v>
      </c>
      <c r="G61" s="140" t="s">
        <v>96</v>
      </c>
      <c r="H61" s="141"/>
      <c r="I61" s="142"/>
    </row>
    <row r="62" spans="1:9" ht="43.5" customHeight="1">
      <c r="A62" s="147"/>
      <c r="B62" s="131"/>
      <c r="C62" s="132"/>
      <c r="D62" s="133"/>
      <c r="F62" s="18">
        <v>2</v>
      </c>
      <c r="G62" s="140" t="s">
        <v>95</v>
      </c>
      <c r="H62" s="141"/>
      <c r="I62" s="142"/>
    </row>
    <row r="63" spans="1:9" ht="50.25" customHeight="1">
      <c r="A63" s="147"/>
      <c r="B63" s="131"/>
      <c r="C63" s="132"/>
      <c r="D63" s="133"/>
      <c r="F63" s="18">
        <v>1</v>
      </c>
      <c r="G63" s="140" t="s">
        <v>94</v>
      </c>
      <c r="H63" s="141"/>
      <c r="I63" s="142"/>
    </row>
    <row r="64" spans="1:9" ht="51" customHeight="1" thickBot="1">
      <c r="A64" s="147"/>
      <c r="B64" s="134"/>
      <c r="C64" s="135"/>
      <c r="D64" s="136"/>
      <c r="F64" s="19">
        <v>0</v>
      </c>
      <c r="G64" s="125" t="s">
        <v>93</v>
      </c>
      <c r="H64" s="126"/>
      <c r="I64" s="127"/>
    </row>
    <row r="67" spans="1:9" ht="15" thickBot="1">
      <c r="B67" s="20" t="s">
        <v>137</v>
      </c>
    </row>
    <row r="68" spans="1:9" ht="38.25" customHeight="1">
      <c r="A68" s="137">
        <v>13</v>
      </c>
      <c r="B68" s="128" t="s">
        <v>51</v>
      </c>
      <c r="C68" s="129"/>
      <c r="D68" s="130"/>
      <c r="F68" s="17">
        <v>4</v>
      </c>
      <c r="G68" s="143" t="s">
        <v>163</v>
      </c>
      <c r="H68" s="144"/>
      <c r="I68" s="145"/>
    </row>
    <row r="69" spans="1:9" ht="38.25" customHeight="1">
      <c r="A69" s="138"/>
      <c r="B69" s="131"/>
      <c r="C69" s="132"/>
      <c r="D69" s="133"/>
      <c r="F69" s="18">
        <v>3</v>
      </c>
      <c r="G69" s="140" t="s">
        <v>164</v>
      </c>
      <c r="H69" s="141"/>
      <c r="I69" s="142"/>
    </row>
    <row r="70" spans="1:9" ht="38.25" customHeight="1">
      <c r="A70" s="138"/>
      <c r="B70" s="131"/>
      <c r="C70" s="132"/>
      <c r="D70" s="133"/>
      <c r="F70" s="18">
        <v>2</v>
      </c>
      <c r="G70" s="140" t="s">
        <v>165</v>
      </c>
      <c r="H70" s="141"/>
      <c r="I70" s="142"/>
    </row>
    <row r="71" spans="1:9" ht="38.25" customHeight="1">
      <c r="A71" s="138"/>
      <c r="B71" s="131"/>
      <c r="C71" s="132"/>
      <c r="D71" s="133"/>
      <c r="F71" s="18">
        <v>1</v>
      </c>
      <c r="G71" s="140" t="s">
        <v>166</v>
      </c>
      <c r="H71" s="141"/>
      <c r="I71" s="142"/>
    </row>
    <row r="72" spans="1:9" ht="38.25" customHeight="1" thickBot="1">
      <c r="A72" s="139"/>
      <c r="B72" s="134"/>
      <c r="C72" s="135"/>
      <c r="D72" s="136"/>
      <c r="F72" s="19">
        <v>0</v>
      </c>
      <c r="G72" s="125" t="s">
        <v>167</v>
      </c>
      <c r="H72" s="126"/>
      <c r="I72" s="127"/>
    </row>
    <row r="73" spans="1:9" ht="38.25" customHeight="1">
      <c r="A73" s="137">
        <v>14</v>
      </c>
      <c r="B73" s="128" t="s">
        <v>50</v>
      </c>
      <c r="C73" s="129"/>
      <c r="D73" s="130"/>
      <c r="F73" s="17">
        <v>4</v>
      </c>
      <c r="G73" s="143" t="s">
        <v>168</v>
      </c>
      <c r="H73" s="144"/>
      <c r="I73" s="145"/>
    </row>
    <row r="74" spans="1:9" ht="38.25" customHeight="1">
      <c r="A74" s="138"/>
      <c r="B74" s="131"/>
      <c r="C74" s="132"/>
      <c r="D74" s="133"/>
      <c r="F74" s="18">
        <v>3</v>
      </c>
      <c r="G74" s="140" t="s">
        <v>169</v>
      </c>
      <c r="H74" s="141"/>
      <c r="I74" s="142"/>
    </row>
    <row r="75" spans="1:9" ht="38.25" customHeight="1">
      <c r="A75" s="138"/>
      <c r="B75" s="131"/>
      <c r="C75" s="132"/>
      <c r="D75" s="133"/>
      <c r="F75" s="18">
        <v>2</v>
      </c>
      <c r="G75" s="140" t="s">
        <v>170</v>
      </c>
      <c r="H75" s="141"/>
      <c r="I75" s="142"/>
    </row>
    <row r="76" spans="1:9" ht="38.25" customHeight="1">
      <c r="A76" s="138"/>
      <c r="B76" s="131"/>
      <c r="C76" s="132"/>
      <c r="D76" s="133"/>
      <c r="F76" s="18">
        <v>1</v>
      </c>
      <c r="G76" s="140" t="s">
        <v>171</v>
      </c>
      <c r="H76" s="141"/>
      <c r="I76" s="142"/>
    </row>
    <row r="77" spans="1:9" ht="38.25" customHeight="1" thickBot="1">
      <c r="A77" s="139"/>
      <c r="B77" s="134"/>
      <c r="C77" s="135"/>
      <c r="D77" s="136"/>
      <c r="F77" s="19">
        <v>0</v>
      </c>
      <c r="G77" s="125" t="s">
        <v>172</v>
      </c>
      <c r="H77" s="126"/>
      <c r="I77" s="127"/>
    </row>
    <row r="78" spans="1:9" ht="38.25" customHeight="1">
      <c r="A78" s="137">
        <v>15</v>
      </c>
      <c r="B78" s="128" t="s">
        <v>10</v>
      </c>
      <c r="C78" s="129"/>
      <c r="D78" s="130"/>
      <c r="F78" s="17">
        <v>4</v>
      </c>
      <c r="G78" s="143" t="s">
        <v>173</v>
      </c>
      <c r="H78" s="144"/>
      <c r="I78" s="145"/>
    </row>
    <row r="79" spans="1:9" ht="48.75" customHeight="1">
      <c r="A79" s="138"/>
      <c r="B79" s="131"/>
      <c r="C79" s="132"/>
      <c r="D79" s="133"/>
      <c r="F79" s="18">
        <v>3</v>
      </c>
      <c r="G79" s="140" t="s">
        <v>174</v>
      </c>
      <c r="H79" s="141"/>
      <c r="I79" s="142"/>
    </row>
    <row r="80" spans="1:9" ht="38.25" customHeight="1">
      <c r="A80" s="138"/>
      <c r="B80" s="131"/>
      <c r="C80" s="132"/>
      <c r="D80" s="133"/>
      <c r="F80" s="18">
        <v>2</v>
      </c>
      <c r="G80" s="140" t="s">
        <v>175</v>
      </c>
      <c r="H80" s="141"/>
      <c r="I80" s="142"/>
    </row>
    <row r="81" spans="1:9" ht="38.25" customHeight="1">
      <c r="A81" s="138"/>
      <c r="B81" s="131"/>
      <c r="C81" s="132"/>
      <c r="D81" s="133"/>
      <c r="F81" s="18">
        <v>1</v>
      </c>
      <c r="G81" s="140" t="s">
        <v>176</v>
      </c>
      <c r="H81" s="141"/>
      <c r="I81" s="142"/>
    </row>
    <row r="82" spans="1:9" ht="38.25" customHeight="1" thickBot="1">
      <c r="A82" s="139"/>
      <c r="B82" s="134"/>
      <c r="C82" s="135"/>
      <c r="D82" s="136"/>
      <c r="F82" s="19">
        <v>0</v>
      </c>
      <c r="G82" s="125" t="s">
        <v>177</v>
      </c>
      <c r="H82" s="126"/>
      <c r="I82" s="127"/>
    </row>
    <row r="83" spans="1:9" ht="39.75" customHeight="1">
      <c r="A83" s="137">
        <v>16</v>
      </c>
      <c r="B83" s="128" t="s">
        <v>49</v>
      </c>
      <c r="C83" s="129"/>
      <c r="D83" s="130"/>
      <c r="F83" s="17">
        <v>4</v>
      </c>
      <c r="G83" s="140" t="s">
        <v>189</v>
      </c>
      <c r="H83" s="141"/>
      <c r="I83" s="142"/>
    </row>
    <row r="84" spans="1:9" ht="36" customHeight="1">
      <c r="A84" s="138"/>
      <c r="B84" s="131"/>
      <c r="C84" s="132"/>
      <c r="D84" s="133"/>
      <c r="F84" s="18">
        <v>3</v>
      </c>
      <c r="G84" s="140" t="s">
        <v>188</v>
      </c>
      <c r="H84" s="141"/>
      <c r="I84" s="142"/>
    </row>
    <row r="85" spans="1:9" ht="39" customHeight="1">
      <c r="A85" s="138"/>
      <c r="B85" s="131"/>
      <c r="C85" s="132"/>
      <c r="D85" s="133"/>
      <c r="F85" s="18">
        <v>2</v>
      </c>
      <c r="G85" s="140" t="s">
        <v>187</v>
      </c>
      <c r="H85" s="141"/>
      <c r="I85" s="142"/>
    </row>
    <row r="86" spans="1:9" ht="24" customHeight="1">
      <c r="A86" s="138"/>
      <c r="B86" s="131"/>
      <c r="C86" s="132"/>
      <c r="D86" s="133"/>
      <c r="F86" s="18">
        <v>1</v>
      </c>
      <c r="G86" s="140" t="s">
        <v>186</v>
      </c>
      <c r="H86" s="141"/>
      <c r="I86" s="142"/>
    </row>
    <row r="87" spans="1:9" ht="30" customHeight="1" thickBot="1">
      <c r="A87" s="139"/>
      <c r="B87" s="134"/>
      <c r="C87" s="135"/>
      <c r="D87" s="136"/>
      <c r="F87" s="19">
        <v>0</v>
      </c>
      <c r="G87" s="125" t="s">
        <v>185</v>
      </c>
      <c r="H87" s="126"/>
      <c r="I87" s="127"/>
    </row>
    <row r="88" spans="1:9" ht="37.5" customHeight="1">
      <c r="A88" s="137">
        <v>17</v>
      </c>
      <c r="B88" s="128" t="s">
        <v>48</v>
      </c>
      <c r="C88" s="129"/>
      <c r="D88" s="130"/>
      <c r="F88" s="17">
        <v>4</v>
      </c>
      <c r="G88" s="140" t="s">
        <v>194</v>
      </c>
      <c r="H88" s="141"/>
      <c r="I88" s="142"/>
    </row>
    <row r="89" spans="1:9" ht="54.75" customHeight="1">
      <c r="A89" s="138"/>
      <c r="B89" s="131"/>
      <c r="C89" s="132"/>
      <c r="D89" s="133"/>
      <c r="F89" s="18">
        <v>3</v>
      </c>
      <c r="G89" s="140" t="s">
        <v>193</v>
      </c>
      <c r="H89" s="141"/>
      <c r="I89" s="142"/>
    </row>
    <row r="90" spans="1:9" ht="46.5" customHeight="1">
      <c r="A90" s="138"/>
      <c r="B90" s="131"/>
      <c r="C90" s="132"/>
      <c r="D90" s="133"/>
      <c r="F90" s="18">
        <v>2</v>
      </c>
      <c r="G90" s="140" t="s">
        <v>192</v>
      </c>
      <c r="H90" s="141"/>
      <c r="I90" s="142"/>
    </row>
    <row r="91" spans="1:9" ht="33.75" customHeight="1">
      <c r="A91" s="138"/>
      <c r="B91" s="131"/>
      <c r="C91" s="132"/>
      <c r="D91" s="133"/>
      <c r="F91" s="18">
        <v>1</v>
      </c>
      <c r="G91" s="140" t="s">
        <v>191</v>
      </c>
      <c r="H91" s="141"/>
      <c r="I91" s="142"/>
    </row>
    <row r="92" spans="1:9" ht="34.5" customHeight="1" thickBot="1">
      <c r="A92" s="139"/>
      <c r="B92" s="134"/>
      <c r="C92" s="135"/>
      <c r="D92" s="136"/>
      <c r="F92" s="19">
        <v>0</v>
      </c>
      <c r="G92" s="125" t="s">
        <v>190</v>
      </c>
      <c r="H92" s="126"/>
      <c r="I92" s="127"/>
    </row>
    <row r="93" spans="1:9" ht="52.5" customHeight="1">
      <c r="A93" s="137">
        <v>18</v>
      </c>
      <c r="B93" s="128" t="s">
        <v>47</v>
      </c>
      <c r="C93" s="129"/>
      <c r="D93" s="130"/>
      <c r="F93" s="17">
        <v>4</v>
      </c>
      <c r="G93" s="140" t="s">
        <v>199</v>
      </c>
      <c r="H93" s="141"/>
      <c r="I93" s="142"/>
    </row>
    <row r="94" spans="1:9" ht="44.25" customHeight="1">
      <c r="A94" s="138"/>
      <c r="B94" s="131"/>
      <c r="C94" s="132"/>
      <c r="D94" s="133"/>
      <c r="F94" s="18">
        <v>3</v>
      </c>
      <c r="G94" s="140" t="s">
        <v>198</v>
      </c>
      <c r="H94" s="141"/>
      <c r="I94" s="142"/>
    </row>
    <row r="95" spans="1:9" ht="32.25" customHeight="1">
      <c r="A95" s="138"/>
      <c r="B95" s="131"/>
      <c r="C95" s="132"/>
      <c r="D95" s="133"/>
      <c r="F95" s="18">
        <v>2</v>
      </c>
      <c r="G95" s="140" t="s">
        <v>197</v>
      </c>
      <c r="H95" s="141"/>
      <c r="I95" s="142"/>
    </row>
    <row r="96" spans="1:9" ht="33.75" customHeight="1">
      <c r="A96" s="138"/>
      <c r="B96" s="131"/>
      <c r="C96" s="132"/>
      <c r="D96" s="133"/>
      <c r="F96" s="18">
        <v>1</v>
      </c>
      <c r="G96" s="140" t="s">
        <v>196</v>
      </c>
      <c r="H96" s="141"/>
      <c r="I96" s="142"/>
    </row>
    <row r="97" spans="1:9" ht="15" thickBot="1">
      <c r="A97" s="139"/>
      <c r="B97" s="134"/>
      <c r="C97" s="135"/>
      <c r="D97" s="136"/>
      <c r="F97" s="19">
        <v>0</v>
      </c>
      <c r="G97" s="125" t="s">
        <v>195</v>
      </c>
      <c r="H97" s="126"/>
      <c r="I97" s="127"/>
    </row>
    <row r="98" spans="1:9" ht="39" customHeight="1">
      <c r="A98" s="137">
        <v>19</v>
      </c>
      <c r="B98" s="128" t="s">
        <v>46</v>
      </c>
      <c r="C98" s="129"/>
      <c r="D98" s="130"/>
      <c r="F98" s="17">
        <v>4</v>
      </c>
      <c r="G98" s="140" t="s">
        <v>204</v>
      </c>
      <c r="H98" s="141"/>
      <c r="I98" s="142"/>
    </row>
    <row r="99" spans="1:9" ht="32.25" customHeight="1">
      <c r="A99" s="138"/>
      <c r="B99" s="131"/>
      <c r="C99" s="132"/>
      <c r="D99" s="133"/>
      <c r="F99" s="18">
        <v>3</v>
      </c>
      <c r="G99" s="140" t="s">
        <v>203</v>
      </c>
      <c r="H99" s="141"/>
      <c r="I99" s="142"/>
    </row>
    <row r="100" spans="1:9" ht="33" customHeight="1">
      <c r="A100" s="138"/>
      <c r="B100" s="131"/>
      <c r="C100" s="132"/>
      <c r="D100" s="133"/>
      <c r="F100" s="18">
        <v>2</v>
      </c>
      <c r="G100" s="140" t="s">
        <v>202</v>
      </c>
      <c r="H100" s="141"/>
      <c r="I100" s="142"/>
    </row>
    <row r="101" spans="1:9" ht="38.25" customHeight="1">
      <c r="A101" s="138"/>
      <c r="B101" s="131"/>
      <c r="C101" s="132"/>
      <c r="D101" s="133"/>
      <c r="F101" s="18">
        <v>1</v>
      </c>
      <c r="G101" s="140" t="s">
        <v>201</v>
      </c>
      <c r="H101" s="141"/>
      <c r="I101" s="142"/>
    </row>
    <row r="102" spans="1:9" ht="41.25" customHeight="1" thickBot="1">
      <c r="A102" s="139"/>
      <c r="B102" s="134"/>
      <c r="C102" s="135"/>
      <c r="D102" s="136"/>
      <c r="F102" s="19">
        <v>0</v>
      </c>
      <c r="G102" s="125" t="s">
        <v>200</v>
      </c>
      <c r="H102" s="126"/>
      <c r="I102" s="127"/>
    </row>
    <row r="103" spans="1:9" ht="52.5" customHeight="1">
      <c r="A103" s="137">
        <v>20</v>
      </c>
      <c r="B103" s="128" t="s">
        <v>45</v>
      </c>
      <c r="C103" s="129"/>
      <c r="D103" s="130"/>
      <c r="F103" s="17">
        <v>4</v>
      </c>
      <c r="G103" s="140" t="s">
        <v>209</v>
      </c>
      <c r="H103" s="141"/>
      <c r="I103" s="142"/>
    </row>
    <row r="104" spans="1:9" ht="30" customHeight="1">
      <c r="A104" s="138"/>
      <c r="B104" s="131"/>
      <c r="C104" s="132"/>
      <c r="D104" s="133"/>
      <c r="F104" s="18">
        <v>3</v>
      </c>
      <c r="G104" s="140" t="s">
        <v>208</v>
      </c>
      <c r="H104" s="141"/>
      <c r="I104" s="142"/>
    </row>
    <row r="105" spans="1:9" ht="40.5" customHeight="1">
      <c r="A105" s="138"/>
      <c r="B105" s="131"/>
      <c r="C105" s="132"/>
      <c r="D105" s="133"/>
      <c r="F105" s="18">
        <v>2</v>
      </c>
      <c r="G105" s="140" t="s">
        <v>207</v>
      </c>
      <c r="H105" s="141"/>
      <c r="I105" s="142"/>
    </row>
    <row r="106" spans="1:9" ht="27.75" customHeight="1">
      <c r="A106" s="138"/>
      <c r="B106" s="131"/>
      <c r="C106" s="132"/>
      <c r="D106" s="133"/>
      <c r="F106" s="18">
        <v>1</v>
      </c>
      <c r="G106" s="140" t="s">
        <v>206</v>
      </c>
      <c r="H106" s="141"/>
      <c r="I106" s="142"/>
    </row>
    <row r="107" spans="1:9" ht="15" thickBot="1">
      <c r="A107" s="139"/>
      <c r="B107" s="134"/>
      <c r="C107" s="135"/>
      <c r="D107" s="136"/>
      <c r="F107" s="19">
        <v>0</v>
      </c>
      <c r="G107" s="125" t="s">
        <v>205</v>
      </c>
      <c r="H107" s="126"/>
      <c r="I107" s="127"/>
    </row>
    <row r="108" spans="1:9" ht="35.25" customHeight="1">
      <c r="A108" s="137">
        <v>21</v>
      </c>
      <c r="B108" s="128" t="s">
        <v>44</v>
      </c>
      <c r="C108" s="129"/>
      <c r="D108" s="130"/>
      <c r="F108" s="17">
        <v>4</v>
      </c>
      <c r="G108" s="140" t="s">
        <v>214</v>
      </c>
      <c r="H108" s="141"/>
      <c r="I108" s="142"/>
    </row>
    <row r="109" spans="1:9" ht="33.75" customHeight="1">
      <c r="A109" s="138"/>
      <c r="B109" s="131"/>
      <c r="C109" s="132"/>
      <c r="D109" s="133"/>
      <c r="F109" s="18">
        <v>3</v>
      </c>
      <c r="G109" s="140" t="s">
        <v>213</v>
      </c>
      <c r="H109" s="141"/>
      <c r="I109" s="142"/>
    </row>
    <row r="110" spans="1:9" ht="32.25" customHeight="1">
      <c r="A110" s="138"/>
      <c r="B110" s="131"/>
      <c r="C110" s="132"/>
      <c r="D110" s="133"/>
      <c r="F110" s="18">
        <v>2</v>
      </c>
      <c r="G110" s="140" t="s">
        <v>212</v>
      </c>
      <c r="H110" s="141"/>
      <c r="I110" s="142"/>
    </row>
    <row r="111" spans="1:9" ht="25.5" customHeight="1">
      <c r="A111" s="138"/>
      <c r="B111" s="131"/>
      <c r="C111" s="132"/>
      <c r="D111" s="133"/>
      <c r="F111" s="18">
        <v>1</v>
      </c>
      <c r="G111" s="140" t="s">
        <v>211</v>
      </c>
      <c r="H111" s="141"/>
      <c r="I111" s="142"/>
    </row>
    <row r="112" spans="1:9" ht="30.75" customHeight="1" thickBot="1">
      <c r="A112" s="139"/>
      <c r="B112" s="134"/>
      <c r="C112" s="135"/>
      <c r="D112" s="136"/>
      <c r="F112" s="19">
        <v>0</v>
      </c>
      <c r="G112" s="125" t="s">
        <v>210</v>
      </c>
      <c r="H112" s="126"/>
      <c r="I112" s="127"/>
    </row>
    <row r="113" spans="1:9" ht="33" customHeight="1">
      <c r="A113" s="137">
        <v>22</v>
      </c>
      <c r="B113" s="128" t="s">
        <v>43</v>
      </c>
      <c r="C113" s="129"/>
      <c r="D113" s="130"/>
      <c r="F113" s="17">
        <v>4</v>
      </c>
      <c r="G113" s="140" t="s">
        <v>214</v>
      </c>
      <c r="H113" s="141"/>
      <c r="I113" s="142"/>
    </row>
    <row r="114" spans="1:9" ht="33" customHeight="1">
      <c r="A114" s="138"/>
      <c r="B114" s="131"/>
      <c r="C114" s="132"/>
      <c r="D114" s="133"/>
      <c r="F114" s="18">
        <v>3</v>
      </c>
      <c r="G114" s="140" t="s">
        <v>213</v>
      </c>
      <c r="H114" s="141"/>
      <c r="I114" s="142"/>
    </row>
    <row r="115" spans="1:9" ht="29.25" customHeight="1">
      <c r="A115" s="138"/>
      <c r="B115" s="131"/>
      <c r="C115" s="132"/>
      <c r="D115" s="133"/>
      <c r="F115" s="18">
        <v>2</v>
      </c>
      <c r="G115" s="140" t="s">
        <v>212</v>
      </c>
      <c r="H115" s="141"/>
      <c r="I115" s="142"/>
    </row>
    <row r="116" spans="1:9" ht="26.25" customHeight="1">
      <c r="A116" s="138"/>
      <c r="B116" s="131"/>
      <c r="C116" s="132"/>
      <c r="D116" s="133"/>
      <c r="F116" s="18">
        <v>1</v>
      </c>
      <c r="G116" s="140" t="s">
        <v>211</v>
      </c>
      <c r="H116" s="141"/>
      <c r="I116" s="142"/>
    </row>
    <row r="117" spans="1:9" ht="25.5" customHeight="1" thickBot="1">
      <c r="A117" s="139"/>
      <c r="B117" s="134"/>
      <c r="C117" s="135"/>
      <c r="D117" s="136"/>
      <c r="F117" s="19">
        <v>0</v>
      </c>
      <c r="G117" s="125" t="s">
        <v>210</v>
      </c>
      <c r="H117" s="126"/>
      <c r="I117" s="127"/>
    </row>
    <row r="118" spans="1:9" ht="32.25" customHeight="1">
      <c r="A118" s="137">
        <v>23</v>
      </c>
      <c r="B118" s="128" t="s">
        <v>42</v>
      </c>
      <c r="C118" s="129"/>
      <c r="D118" s="130"/>
      <c r="F118" s="17">
        <v>4</v>
      </c>
      <c r="G118" s="140" t="s">
        <v>214</v>
      </c>
      <c r="H118" s="141"/>
      <c r="I118" s="142"/>
    </row>
    <row r="119" spans="1:9" ht="29.25" customHeight="1">
      <c r="A119" s="138"/>
      <c r="B119" s="131"/>
      <c r="C119" s="132"/>
      <c r="D119" s="133"/>
      <c r="F119" s="18">
        <v>3</v>
      </c>
      <c r="G119" s="140" t="s">
        <v>213</v>
      </c>
      <c r="H119" s="141"/>
      <c r="I119" s="142"/>
    </row>
    <row r="120" spans="1:9" ht="27" customHeight="1">
      <c r="A120" s="138"/>
      <c r="B120" s="131"/>
      <c r="C120" s="132"/>
      <c r="D120" s="133"/>
      <c r="F120" s="18">
        <v>2</v>
      </c>
      <c r="G120" s="140" t="s">
        <v>212</v>
      </c>
      <c r="H120" s="141"/>
      <c r="I120" s="142"/>
    </row>
    <row r="121" spans="1:9" ht="28.5" customHeight="1">
      <c r="A121" s="138"/>
      <c r="B121" s="131"/>
      <c r="C121" s="132"/>
      <c r="D121" s="133"/>
      <c r="F121" s="18">
        <v>1</v>
      </c>
      <c r="G121" s="140" t="s">
        <v>211</v>
      </c>
      <c r="H121" s="141"/>
      <c r="I121" s="142"/>
    </row>
    <row r="122" spans="1:9" ht="30" customHeight="1" thickBot="1">
      <c r="A122" s="139"/>
      <c r="B122" s="134"/>
      <c r="C122" s="135"/>
      <c r="D122" s="136"/>
      <c r="F122" s="19">
        <v>0</v>
      </c>
      <c r="G122" s="125" t="s">
        <v>210</v>
      </c>
      <c r="H122" s="126"/>
      <c r="I122" s="127"/>
    </row>
    <row r="123" spans="1:9" ht="36" customHeight="1">
      <c r="A123" s="137">
        <v>24</v>
      </c>
      <c r="B123" s="128" t="s">
        <v>11</v>
      </c>
      <c r="C123" s="129"/>
      <c r="D123" s="130"/>
      <c r="F123" s="17">
        <v>4</v>
      </c>
      <c r="G123" s="140" t="s">
        <v>214</v>
      </c>
      <c r="H123" s="141"/>
      <c r="I123" s="142"/>
    </row>
    <row r="124" spans="1:9" ht="31.5" customHeight="1">
      <c r="A124" s="138"/>
      <c r="B124" s="131"/>
      <c r="C124" s="132"/>
      <c r="D124" s="133"/>
      <c r="F124" s="18">
        <v>3</v>
      </c>
      <c r="G124" s="140" t="s">
        <v>213</v>
      </c>
      <c r="H124" s="141"/>
      <c r="I124" s="142"/>
    </row>
    <row r="125" spans="1:9" ht="31.5" customHeight="1">
      <c r="A125" s="138"/>
      <c r="B125" s="131"/>
      <c r="C125" s="132"/>
      <c r="D125" s="133"/>
      <c r="F125" s="18">
        <v>2</v>
      </c>
      <c r="G125" s="140" t="s">
        <v>212</v>
      </c>
      <c r="H125" s="141"/>
      <c r="I125" s="142"/>
    </row>
    <row r="126" spans="1:9" ht="33" customHeight="1">
      <c r="A126" s="138"/>
      <c r="B126" s="131"/>
      <c r="C126" s="132"/>
      <c r="D126" s="133"/>
      <c r="F126" s="18">
        <v>1</v>
      </c>
      <c r="G126" s="140" t="s">
        <v>211</v>
      </c>
      <c r="H126" s="141"/>
      <c r="I126" s="142"/>
    </row>
    <row r="127" spans="1:9" ht="16.5" customHeight="1" thickBot="1">
      <c r="A127" s="139"/>
      <c r="B127" s="134"/>
      <c r="C127" s="135"/>
      <c r="D127" s="136"/>
      <c r="F127" s="19">
        <v>0</v>
      </c>
      <c r="G127" s="125" t="s">
        <v>210</v>
      </c>
      <c r="H127" s="126"/>
      <c r="I127" s="127"/>
    </row>
    <row r="128" spans="1:9">
      <c r="B128" s="5"/>
      <c r="C128" s="5"/>
      <c r="D128" s="5"/>
    </row>
    <row r="130" spans="1:9" ht="15" thickBot="1">
      <c r="A130" s="159" t="s">
        <v>140</v>
      </c>
      <c r="B130" s="159"/>
      <c r="C130" s="159"/>
      <c r="D130" s="159"/>
    </row>
    <row r="131" spans="1:9" ht="46.5" customHeight="1">
      <c r="A131" s="137">
        <v>25</v>
      </c>
      <c r="B131" s="128" t="s">
        <v>41</v>
      </c>
      <c r="C131" s="129"/>
      <c r="D131" s="130"/>
      <c r="F131" s="17">
        <v>4</v>
      </c>
      <c r="G131" s="143" t="s">
        <v>181</v>
      </c>
      <c r="H131" s="144"/>
      <c r="I131" s="145"/>
    </row>
    <row r="132" spans="1:9" ht="32.25" customHeight="1">
      <c r="A132" s="138"/>
      <c r="B132" s="131"/>
      <c r="C132" s="132"/>
      <c r="D132" s="133"/>
      <c r="F132" s="18">
        <v>3</v>
      </c>
      <c r="G132" s="140" t="s">
        <v>161</v>
      </c>
      <c r="H132" s="141"/>
      <c r="I132" s="142"/>
    </row>
    <row r="133" spans="1:9" ht="19.5" customHeight="1">
      <c r="A133" s="138"/>
      <c r="B133" s="131"/>
      <c r="C133" s="132"/>
      <c r="D133" s="133"/>
      <c r="F133" s="18">
        <v>2</v>
      </c>
      <c r="G133" s="140" t="s">
        <v>160</v>
      </c>
      <c r="H133" s="141"/>
      <c r="I133" s="142"/>
    </row>
    <row r="134" spans="1:9" ht="18" customHeight="1">
      <c r="A134" s="138"/>
      <c r="B134" s="131"/>
      <c r="C134" s="132"/>
      <c r="D134" s="133"/>
      <c r="F134" s="18">
        <v>1</v>
      </c>
      <c r="G134" s="140" t="s">
        <v>159</v>
      </c>
      <c r="H134" s="141"/>
      <c r="I134" s="142"/>
    </row>
    <row r="135" spans="1:9" ht="21.75" customHeight="1" thickBot="1">
      <c r="A135" s="139"/>
      <c r="B135" s="134"/>
      <c r="C135" s="135"/>
      <c r="D135" s="136"/>
      <c r="F135" s="19">
        <v>0</v>
      </c>
      <c r="G135" s="125" t="s">
        <v>158</v>
      </c>
      <c r="H135" s="126"/>
      <c r="I135" s="127"/>
    </row>
    <row r="136" spans="1:9" ht="33.75" customHeight="1">
      <c r="A136" s="137">
        <v>26</v>
      </c>
      <c r="B136" s="128" t="s">
        <v>40</v>
      </c>
      <c r="C136" s="129"/>
      <c r="D136" s="130"/>
      <c r="F136" s="17">
        <v>4</v>
      </c>
      <c r="G136" s="143" t="s">
        <v>182</v>
      </c>
      <c r="H136" s="144"/>
      <c r="I136" s="145"/>
    </row>
    <row r="137" spans="1:9" ht="35.25" customHeight="1">
      <c r="A137" s="138"/>
      <c r="B137" s="131"/>
      <c r="C137" s="132"/>
      <c r="D137" s="133"/>
      <c r="F137" s="18">
        <v>3</v>
      </c>
      <c r="G137" s="140" t="s">
        <v>162</v>
      </c>
      <c r="H137" s="141"/>
      <c r="I137" s="142"/>
    </row>
    <row r="138" spans="1:9" ht="22.5" customHeight="1">
      <c r="A138" s="138"/>
      <c r="B138" s="131"/>
      <c r="C138" s="132"/>
      <c r="D138" s="133"/>
      <c r="F138" s="18">
        <v>2</v>
      </c>
      <c r="G138" s="140" t="s">
        <v>160</v>
      </c>
      <c r="H138" s="141"/>
      <c r="I138" s="142"/>
    </row>
    <row r="139" spans="1:9" ht="24" customHeight="1">
      <c r="A139" s="138"/>
      <c r="B139" s="131"/>
      <c r="C139" s="132"/>
      <c r="D139" s="133"/>
      <c r="F139" s="18">
        <v>1</v>
      </c>
      <c r="G139" s="140" t="s">
        <v>159</v>
      </c>
      <c r="H139" s="141"/>
      <c r="I139" s="142"/>
    </row>
    <row r="140" spans="1:9" ht="24.75" customHeight="1" thickBot="1">
      <c r="A140" s="139"/>
      <c r="B140" s="134"/>
      <c r="C140" s="135"/>
      <c r="D140" s="136"/>
      <c r="F140" s="19">
        <v>0</v>
      </c>
      <c r="G140" s="125" t="s">
        <v>157</v>
      </c>
      <c r="H140" s="126"/>
      <c r="I140" s="127"/>
    </row>
    <row r="141" spans="1:9" ht="42" customHeight="1">
      <c r="A141" s="137">
        <v>27</v>
      </c>
      <c r="B141" s="128" t="s">
        <v>39</v>
      </c>
      <c r="C141" s="129"/>
      <c r="D141" s="130"/>
      <c r="F141" s="17">
        <v>4</v>
      </c>
      <c r="G141" s="143" t="s">
        <v>178</v>
      </c>
      <c r="H141" s="144"/>
      <c r="I141" s="145"/>
    </row>
    <row r="142" spans="1:9" ht="17.25" customHeight="1">
      <c r="A142" s="138"/>
      <c r="B142" s="131"/>
      <c r="C142" s="132"/>
      <c r="D142" s="133"/>
      <c r="F142" s="18">
        <v>3</v>
      </c>
      <c r="G142" s="140" t="s">
        <v>183</v>
      </c>
      <c r="H142" s="141"/>
      <c r="I142" s="142"/>
    </row>
    <row r="143" spans="1:9" ht="18.75" customHeight="1">
      <c r="A143" s="138"/>
      <c r="B143" s="131"/>
      <c r="C143" s="132"/>
      <c r="D143" s="133"/>
      <c r="F143" s="18">
        <v>2</v>
      </c>
      <c r="G143" s="140" t="s">
        <v>156</v>
      </c>
      <c r="H143" s="141"/>
      <c r="I143" s="142"/>
    </row>
    <row r="144" spans="1:9" ht="19.5" customHeight="1">
      <c r="A144" s="138"/>
      <c r="B144" s="131"/>
      <c r="C144" s="132"/>
      <c r="D144" s="133"/>
      <c r="F144" s="18">
        <v>1</v>
      </c>
      <c r="G144" s="140" t="s">
        <v>155</v>
      </c>
      <c r="H144" s="141"/>
      <c r="I144" s="142"/>
    </row>
    <row r="145" spans="1:9" ht="20.25" customHeight="1" thickBot="1">
      <c r="A145" s="139"/>
      <c r="B145" s="134"/>
      <c r="C145" s="135"/>
      <c r="D145" s="136"/>
      <c r="F145" s="19">
        <v>0</v>
      </c>
      <c r="G145" s="125" t="s">
        <v>154</v>
      </c>
      <c r="H145" s="126"/>
      <c r="I145" s="127"/>
    </row>
    <row r="146" spans="1:9" ht="39" customHeight="1">
      <c r="A146" s="137">
        <v>28</v>
      </c>
      <c r="B146" s="128" t="s">
        <v>38</v>
      </c>
      <c r="C146" s="129"/>
      <c r="D146" s="130"/>
      <c r="F146" s="17">
        <v>4</v>
      </c>
      <c r="G146" s="143" t="s">
        <v>184</v>
      </c>
      <c r="H146" s="144"/>
      <c r="I146" s="145"/>
    </row>
    <row r="147" spans="1:9" ht="26.25" customHeight="1">
      <c r="A147" s="138"/>
      <c r="B147" s="131"/>
      <c r="C147" s="132"/>
      <c r="D147" s="133"/>
      <c r="F147" s="18">
        <v>3</v>
      </c>
      <c r="G147" s="140" t="s">
        <v>153</v>
      </c>
      <c r="H147" s="141"/>
      <c r="I147" s="142"/>
    </row>
    <row r="148" spans="1:9" ht="22.5" customHeight="1">
      <c r="A148" s="138"/>
      <c r="B148" s="131"/>
      <c r="C148" s="132"/>
      <c r="D148" s="133"/>
      <c r="F148" s="18">
        <v>2</v>
      </c>
      <c r="G148" s="140" t="s">
        <v>151</v>
      </c>
      <c r="H148" s="141"/>
      <c r="I148" s="142"/>
    </row>
    <row r="149" spans="1:9" ht="21.75" customHeight="1">
      <c r="A149" s="138"/>
      <c r="B149" s="131"/>
      <c r="C149" s="132"/>
      <c r="D149" s="133"/>
      <c r="F149" s="18">
        <v>1</v>
      </c>
      <c r="G149" s="140" t="s">
        <v>152</v>
      </c>
      <c r="H149" s="141"/>
      <c r="I149" s="142"/>
    </row>
    <row r="150" spans="1:9" ht="23.25" customHeight="1" thickBot="1">
      <c r="A150" s="139"/>
      <c r="B150" s="134"/>
      <c r="C150" s="135"/>
      <c r="D150" s="136"/>
      <c r="F150" s="19">
        <v>0</v>
      </c>
      <c r="G150" s="125" t="s">
        <v>149</v>
      </c>
      <c r="H150" s="126"/>
      <c r="I150" s="127"/>
    </row>
    <row r="151" spans="1:9" ht="45.75" customHeight="1">
      <c r="A151" s="137">
        <v>29</v>
      </c>
      <c r="B151" s="128" t="s">
        <v>37</v>
      </c>
      <c r="C151" s="129"/>
      <c r="D151" s="130"/>
      <c r="F151" s="17">
        <v>4</v>
      </c>
      <c r="G151" s="143" t="s">
        <v>179</v>
      </c>
      <c r="H151" s="144"/>
      <c r="I151" s="145"/>
    </row>
    <row r="152" spans="1:9" ht="48" customHeight="1">
      <c r="A152" s="138"/>
      <c r="B152" s="131"/>
      <c r="C152" s="132"/>
      <c r="D152" s="133"/>
      <c r="F152" s="18">
        <v>3</v>
      </c>
      <c r="G152" s="140" t="s">
        <v>147</v>
      </c>
      <c r="H152" s="141"/>
      <c r="I152" s="142"/>
    </row>
    <row r="153" spans="1:9" ht="24.75" customHeight="1">
      <c r="A153" s="138"/>
      <c r="B153" s="131"/>
      <c r="C153" s="132"/>
      <c r="D153" s="133"/>
      <c r="F153" s="18">
        <v>2</v>
      </c>
      <c r="G153" s="140" t="s">
        <v>148</v>
      </c>
      <c r="H153" s="141"/>
      <c r="I153" s="142"/>
    </row>
    <row r="154" spans="1:9" ht="33" customHeight="1">
      <c r="A154" s="138"/>
      <c r="B154" s="131"/>
      <c r="C154" s="132"/>
      <c r="D154" s="133"/>
      <c r="F154" s="18">
        <v>1</v>
      </c>
      <c r="G154" s="140" t="s">
        <v>150</v>
      </c>
      <c r="H154" s="141"/>
      <c r="I154" s="142"/>
    </row>
    <row r="155" spans="1:9" ht="21.75" customHeight="1" thickBot="1">
      <c r="A155" s="139"/>
      <c r="B155" s="134"/>
      <c r="C155" s="135"/>
      <c r="D155" s="136"/>
      <c r="F155" s="19">
        <v>0</v>
      </c>
      <c r="G155" s="125" t="s">
        <v>146</v>
      </c>
      <c r="H155" s="126"/>
      <c r="I155" s="127"/>
    </row>
    <row r="156" spans="1:9" ht="42.75" customHeight="1">
      <c r="A156" s="137">
        <v>30</v>
      </c>
      <c r="B156" s="128" t="s">
        <v>14</v>
      </c>
      <c r="C156" s="129"/>
      <c r="D156" s="130"/>
      <c r="F156" s="17">
        <v>4</v>
      </c>
      <c r="G156" s="140" t="s">
        <v>180</v>
      </c>
      <c r="H156" s="141"/>
      <c r="I156" s="142"/>
    </row>
    <row r="157" spans="1:9" ht="34.5" customHeight="1">
      <c r="A157" s="138"/>
      <c r="B157" s="131"/>
      <c r="C157" s="132"/>
      <c r="D157" s="133"/>
      <c r="F157" s="18">
        <v>3</v>
      </c>
      <c r="G157" s="140" t="s">
        <v>145</v>
      </c>
      <c r="H157" s="141"/>
      <c r="I157" s="142"/>
    </row>
    <row r="158" spans="1:9" ht="36.75" customHeight="1">
      <c r="A158" s="138"/>
      <c r="B158" s="131"/>
      <c r="C158" s="132"/>
      <c r="D158" s="133"/>
      <c r="F158" s="18">
        <v>2</v>
      </c>
      <c r="G158" s="140" t="s">
        <v>144</v>
      </c>
      <c r="H158" s="141"/>
      <c r="I158" s="142"/>
    </row>
    <row r="159" spans="1:9" ht="28.5" customHeight="1">
      <c r="A159" s="138"/>
      <c r="B159" s="131"/>
      <c r="C159" s="132"/>
      <c r="D159" s="133"/>
      <c r="F159" s="18">
        <v>1</v>
      </c>
      <c r="G159" s="140" t="s">
        <v>143</v>
      </c>
      <c r="H159" s="141"/>
      <c r="I159" s="142"/>
    </row>
    <row r="160" spans="1:9" ht="29.25" customHeight="1" thickBot="1">
      <c r="A160" s="139"/>
      <c r="B160" s="134"/>
      <c r="C160" s="135"/>
      <c r="D160" s="136"/>
      <c r="F160" s="19">
        <v>0</v>
      </c>
      <c r="G160" s="125" t="s">
        <v>142</v>
      </c>
      <c r="H160" s="126"/>
      <c r="I160" s="127"/>
    </row>
    <row r="162" spans="1:9" ht="15" thickBot="1">
      <c r="A162" s="159" t="s">
        <v>141</v>
      </c>
      <c r="B162" s="159"/>
      <c r="C162" s="159"/>
      <c r="D162" s="159"/>
    </row>
    <row r="163" spans="1:9" ht="53.25" customHeight="1">
      <c r="A163" s="137">
        <v>31</v>
      </c>
      <c r="B163" s="128" t="s">
        <v>35</v>
      </c>
      <c r="C163" s="129"/>
      <c r="D163" s="130"/>
      <c r="F163" s="17">
        <v>4</v>
      </c>
      <c r="G163" s="143" t="s">
        <v>101</v>
      </c>
      <c r="H163" s="144"/>
      <c r="I163" s="145"/>
    </row>
    <row r="164" spans="1:9" ht="54.75" customHeight="1">
      <c r="A164" s="138"/>
      <c r="B164" s="131"/>
      <c r="C164" s="132"/>
      <c r="D164" s="133"/>
      <c r="F164" s="18">
        <v>3</v>
      </c>
      <c r="G164" s="140" t="s">
        <v>102</v>
      </c>
      <c r="H164" s="141"/>
      <c r="I164" s="142"/>
    </row>
    <row r="165" spans="1:9" ht="38.25" customHeight="1">
      <c r="A165" s="138"/>
      <c r="B165" s="131"/>
      <c r="C165" s="132"/>
      <c r="D165" s="133"/>
      <c r="F165" s="18">
        <v>2</v>
      </c>
      <c r="G165" s="140" t="s">
        <v>100</v>
      </c>
      <c r="H165" s="141"/>
      <c r="I165" s="142"/>
    </row>
    <row r="166" spans="1:9" ht="35.25" customHeight="1">
      <c r="A166" s="138"/>
      <c r="B166" s="131"/>
      <c r="C166" s="132"/>
      <c r="D166" s="133"/>
      <c r="F166" s="18">
        <v>1</v>
      </c>
      <c r="G166" s="140" t="s">
        <v>99</v>
      </c>
      <c r="H166" s="141"/>
      <c r="I166" s="142"/>
    </row>
    <row r="167" spans="1:9" ht="48.75" customHeight="1" thickBot="1">
      <c r="A167" s="139"/>
      <c r="B167" s="134"/>
      <c r="C167" s="135"/>
      <c r="D167" s="136"/>
      <c r="F167" s="19">
        <v>0</v>
      </c>
      <c r="G167" s="125" t="s">
        <v>98</v>
      </c>
      <c r="H167" s="126"/>
      <c r="I167" s="127"/>
    </row>
    <row r="168" spans="1:9" ht="54" customHeight="1">
      <c r="A168" s="146">
        <v>32</v>
      </c>
      <c r="B168" s="128" t="s">
        <v>36</v>
      </c>
      <c r="C168" s="129"/>
      <c r="D168" s="130"/>
      <c r="F168" s="17">
        <v>4</v>
      </c>
      <c r="G168" s="143" t="s">
        <v>107</v>
      </c>
      <c r="H168" s="144"/>
      <c r="I168" s="145"/>
    </row>
    <row r="169" spans="1:9" ht="52.5" customHeight="1">
      <c r="A169" s="147"/>
      <c r="B169" s="131"/>
      <c r="C169" s="132"/>
      <c r="D169" s="133"/>
      <c r="F169" s="18">
        <v>3</v>
      </c>
      <c r="G169" s="140" t="s">
        <v>106</v>
      </c>
      <c r="H169" s="141"/>
      <c r="I169" s="142"/>
    </row>
    <row r="170" spans="1:9" ht="51" customHeight="1">
      <c r="A170" s="147"/>
      <c r="B170" s="131"/>
      <c r="C170" s="132"/>
      <c r="D170" s="133"/>
      <c r="F170" s="18">
        <v>2</v>
      </c>
      <c r="G170" s="140" t="s">
        <v>105</v>
      </c>
      <c r="H170" s="141"/>
      <c r="I170" s="142"/>
    </row>
    <row r="171" spans="1:9" ht="52.5" customHeight="1">
      <c r="A171" s="147"/>
      <c r="B171" s="131"/>
      <c r="C171" s="132"/>
      <c r="D171" s="133"/>
      <c r="F171" s="18">
        <v>1</v>
      </c>
      <c r="G171" s="140" t="s">
        <v>104</v>
      </c>
      <c r="H171" s="141"/>
      <c r="I171" s="142"/>
    </row>
    <row r="172" spans="1:9" ht="51.75" customHeight="1" thickBot="1">
      <c r="A172" s="148"/>
      <c r="B172" s="134"/>
      <c r="C172" s="135"/>
      <c r="D172" s="136"/>
      <c r="F172" s="19">
        <v>0</v>
      </c>
      <c r="G172" s="125" t="s">
        <v>103</v>
      </c>
      <c r="H172" s="126"/>
      <c r="I172" s="127"/>
    </row>
    <row r="173" spans="1:9" ht="53.25" customHeight="1">
      <c r="A173" s="137">
        <v>33</v>
      </c>
      <c r="B173" s="128" t="s">
        <v>15</v>
      </c>
      <c r="C173" s="129"/>
      <c r="D173" s="130"/>
      <c r="F173" s="17">
        <v>4</v>
      </c>
      <c r="G173" s="143" t="s">
        <v>111</v>
      </c>
      <c r="H173" s="144"/>
      <c r="I173" s="145"/>
    </row>
    <row r="174" spans="1:9" ht="48.75" customHeight="1">
      <c r="A174" s="138"/>
      <c r="B174" s="131"/>
      <c r="C174" s="132"/>
      <c r="D174" s="133"/>
      <c r="F174" s="18">
        <v>3</v>
      </c>
      <c r="G174" s="140" t="s">
        <v>110</v>
      </c>
      <c r="H174" s="141"/>
      <c r="I174" s="142"/>
    </row>
    <row r="175" spans="1:9" ht="48" customHeight="1">
      <c r="A175" s="138"/>
      <c r="B175" s="131"/>
      <c r="C175" s="132"/>
      <c r="D175" s="133"/>
      <c r="F175" s="18">
        <v>2</v>
      </c>
      <c r="G175" s="140" t="s">
        <v>109</v>
      </c>
      <c r="H175" s="141"/>
      <c r="I175" s="142"/>
    </row>
    <row r="176" spans="1:9" ht="48.75" customHeight="1">
      <c r="A176" s="138"/>
      <c r="B176" s="131"/>
      <c r="C176" s="132"/>
      <c r="D176" s="133"/>
      <c r="F176" s="18">
        <v>1</v>
      </c>
      <c r="G176" s="140" t="s">
        <v>112</v>
      </c>
      <c r="H176" s="141"/>
      <c r="I176" s="142"/>
    </row>
    <row r="177" spans="1:9" ht="27" customHeight="1" thickBot="1">
      <c r="A177" s="139"/>
      <c r="B177" s="134"/>
      <c r="C177" s="135"/>
      <c r="D177" s="136"/>
      <c r="F177" s="19">
        <v>0</v>
      </c>
      <c r="G177" s="125" t="s">
        <v>108</v>
      </c>
      <c r="H177" s="126"/>
      <c r="I177" s="127"/>
    </row>
  </sheetData>
  <mergeCells count="235">
    <mergeCell ref="A162:D162"/>
    <mergeCell ref="A130:D130"/>
    <mergeCell ref="G174:I174"/>
    <mergeCell ref="G175:I175"/>
    <mergeCell ref="G176:I176"/>
    <mergeCell ref="G177:I177"/>
    <mergeCell ref="A163:A167"/>
    <mergeCell ref="B163:D167"/>
    <mergeCell ref="A168:A172"/>
    <mergeCell ref="B168:D172"/>
    <mergeCell ref="A173:A177"/>
    <mergeCell ref="B173:D177"/>
    <mergeCell ref="G163:I163"/>
    <mergeCell ref="G168:I168"/>
    <mergeCell ref="G173:I173"/>
    <mergeCell ref="G164:I164"/>
    <mergeCell ref="G165:I165"/>
    <mergeCell ref="G166:I166"/>
    <mergeCell ref="G167:I167"/>
    <mergeCell ref="G169:I169"/>
    <mergeCell ref="G170:I170"/>
    <mergeCell ref="G171:I171"/>
    <mergeCell ref="G172:I172"/>
    <mergeCell ref="G139:I139"/>
    <mergeCell ref="G60:I60"/>
    <mergeCell ref="G61:I61"/>
    <mergeCell ref="G62:I62"/>
    <mergeCell ref="G63:I63"/>
    <mergeCell ref="G64:I64"/>
    <mergeCell ref="G73:I73"/>
    <mergeCell ref="G74:I74"/>
    <mergeCell ref="G75:I75"/>
    <mergeCell ref="G76:I76"/>
    <mergeCell ref="G108:I108"/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G54:I54"/>
    <mergeCell ref="G87:I87"/>
    <mergeCell ref="G88:I88"/>
    <mergeCell ref="G89:I89"/>
    <mergeCell ref="G90:I90"/>
    <mergeCell ref="G77:I77"/>
    <mergeCell ref="G78:I78"/>
    <mergeCell ref="G79:I79"/>
    <mergeCell ref="G80:I80"/>
    <mergeCell ref="G81:I81"/>
    <mergeCell ref="G82:I82"/>
    <mergeCell ref="G105:I105"/>
    <mergeCell ref="G106:I106"/>
    <mergeCell ref="G107:I107"/>
    <mergeCell ref="G46:I46"/>
    <mergeCell ref="G47:I47"/>
    <mergeCell ref="G48:I48"/>
    <mergeCell ref="G49:I49"/>
    <mergeCell ref="A1:D1"/>
    <mergeCell ref="A44:D44"/>
    <mergeCell ref="A45:A49"/>
    <mergeCell ref="B45:D49"/>
    <mergeCell ref="G7:I7"/>
    <mergeCell ref="G8:I8"/>
    <mergeCell ref="G9:I9"/>
    <mergeCell ref="G10:I10"/>
    <mergeCell ref="G11:I11"/>
    <mergeCell ref="G2:I2"/>
    <mergeCell ref="G6:I6"/>
    <mergeCell ref="G5:I5"/>
    <mergeCell ref="G4:I4"/>
    <mergeCell ref="G3:I3"/>
    <mergeCell ref="G24:I24"/>
    <mergeCell ref="G15:I15"/>
    <mergeCell ref="G16:I16"/>
    <mergeCell ref="G17:I17"/>
    <mergeCell ref="G18:I18"/>
    <mergeCell ref="G35:I35"/>
    <mergeCell ref="A50:A54"/>
    <mergeCell ref="B50:D54"/>
    <mergeCell ref="A55:A59"/>
    <mergeCell ref="B55:D59"/>
    <mergeCell ref="A60:A64"/>
    <mergeCell ref="B60:D64"/>
    <mergeCell ref="A2:A6"/>
    <mergeCell ref="B2:D6"/>
    <mergeCell ref="A7:A11"/>
    <mergeCell ref="B7:D11"/>
    <mergeCell ref="A12:A16"/>
    <mergeCell ref="B12:D16"/>
    <mergeCell ref="A17:A21"/>
    <mergeCell ref="B17:D21"/>
    <mergeCell ref="A37:A41"/>
    <mergeCell ref="B37:D41"/>
    <mergeCell ref="A22:A26"/>
    <mergeCell ref="B22:D26"/>
    <mergeCell ref="A27:A31"/>
    <mergeCell ref="B27:D31"/>
    <mergeCell ref="A32:A36"/>
    <mergeCell ref="B32:D36"/>
    <mergeCell ref="G45:I45"/>
    <mergeCell ref="G37:I37"/>
    <mergeCell ref="G38:I38"/>
    <mergeCell ref="G39:I39"/>
    <mergeCell ref="G40:I40"/>
    <mergeCell ref="G41:I41"/>
    <mergeCell ref="G12:I12"/>
    <mergeCell ref="G13:I13"/>
    <mergeCell ref="G14:I14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132:I132"/>
    <mergeCell ref="G131:I131"/>
    <mergeCell ref="A131:A135"/>
    <mergeCell ref="B131:D135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35:I135"/>
    <mergeCell ref="G83:I83"/>
    <mergeCell ref="G84:I84"/>
    <mergeCell ref="G85:I85"/>
    <mergeCell ref="G86:I86"/>
    <mergeCell ref="G138:I138"/>
    <mergeCell ref="G137:I137"/>
    <mergeCell ref="G136:I136"/>
    <mergeCell ref="B136:D140"/>
    <mergeCell ref="A136:A140"/>
    <mergeCell ref="G141:I141"/>
    <mergeCell ref="G134:I134"/>
    <mergeCell ref="G133:I133"/>
    <mergeCell ref="G143:I143"/>
    <mergeCell ref="G144:I144"/>
    <mergeCell ref="G145:I145"/>
    <mergeCell ref="A141:A145"/>
    <mergeCell ref="B141:D145"/>
    <mergeCell ref="G146:I146"/>
    <mergeCell ref="G147:I147"/>
    <mergeCell ref="G148:I148"/>
    <mergeCell ref="G140:I140"/>
    <mergeCell ref="G156:I156"/>
    <mergeCell ref="G157:I157"/>
    <mergeCell ref="G158:I158"/>
    <mergeCell ref="G159:I159"/>
    <mergeCell ref="G160:I160"/>
    <mergeCell ref="B156:D160"/>
    <mergeCell ref="A156:A160"/>
    <mergeCell ref="G68:I68"/>
    <mergeCell ref="G69:I69"/>
    <mergeCell ref="G70:I70"/>
    <mergeCell ref="G71:I71"/>
    <mergeCell ref="G72:I72"/>
    <mergeCell ref="G149:I149"/>
    <mergeCell ref="G150:I150"/>
    <mergeCell ref="A146:A150"/>
    <mergeCell ref="B146:D150"/>
    <mergeCell ref="G151:I151"/>
    <mergeCell ref="G152:I152"/>
    <mergeCell ref="G153:I153"/>
    <mergeCell ref="G154:I154"/>
    <mergeCell ref="G155:I155"/>
    <mergeCell ref="A151:A155"/>
    <mergeCell ref="B151:D155"/>
    <mergeCell ref="G142:I142"/>
    <mergeCell ref="A68:A72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B68:D72"/>
    <mergeCell ref="A73:A77"/>
    <mergeCell ref="B73:D77"/>
    <mergeCell ref="A78:A82"/>
    <mergeCell ref="B78:D82"/>
    <mergeCell ref="A83:A87"/>
    <mergeCell ref="B83:D87"/>
    <mergeCell ref="A88:A92"/>
    <mergeCell ref="B88:D92"/>
    <mergeCell ref="A93:A97"/>
    <mergeCell ref="B93:D97"/>
    <mergeCell ref="A98:A102"/>
    <mergeCell ref="B98:D102"/>
    <mergeCell ref="A103:A107"/>
    <mergeCell ref="B103:D107"/>
    <mergeCell ref="A108:A112"/>
    <mergeCell ref="B108:D112"/>
    <mergeCell ref="A113:A117"/>
    <mergeCell ref="B113:D117"/>
    <mergeCell ref="A123:A127"/>
    <mergeCell ref="B123:D127"/>
    <mergeCell ref="A118:A122"/>
    <mergeCell ref="B118:D1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G27"/>
  <sheetViews>
    <sheetView showGridLines="0" view="pageBreakPreview" zoomScale="80" zoomScaleNormal="84" zoomScaleSheetLayoutView="80" zoomScalePageLayoutView="50" workbookViewId="0">
      <selection activeCell="F13" sqref="F13:F22"/>
    </sheetView>
  </sheetViews>
  <sheetFormatPr baseColWidth="10" defaultColWidth="11.44140625" defaultRowHeight="13.8"/>
  <cols>
    <col min="1" max="1" width="35.109375" style="7" customWidth="1"/>
    <col min="2" max="2" width="30.5546875" style="7" customWidth="1"/>
    <col min="3" max="3" width="10.88671875" style="7" customWidth="1"/>
    <col min="4" max="4" width="7.33203125" style="7" customWidth="1"/>
    <col min="5" max="5" width="35.109375" style="7" customWidth="1"/>
    <col min="6" max="6" width="44.109375" style="7" customWidth="1"/>
    <col min="7" max="7" width="34.109375" style="7" customWidth="1"/>
    <col min="8" max="16384" width="11.44140625" style="7"/>
  </cols>
  <sheetData>
    <row r="1" spans="1:7" ht="16.5" customHeight="1">
      <c r="A1" s="160" t="s">
        <v>242</v>
      </c>
      <c r="B1" s="160"/>
      <c r="C1" s="160"/>
      <c r="D1" s="160"/>
      <c r="E1" s="160"/>
      <c r="F1" s="160"/>
      <c r="G1" s="160"/>
    </row>
    <row r="2" spans="1:7" ht="16.5" customHeight="1">
      <c r="A2" s="13"/>
      <c r="B2" s="13"/>
      <c r="C2" s="13"/>
      <c r="D2" s="13"/>
      <c r="E2" s="13"/>
      <c r="F2" s="13"/>
      <c r="G2" s="13"/>
    </row>
    <row r="3" spans="1:7" ht="16.5" customHeight="1">
      <c r="A3" s="160"/>
      <c r="B3" s="160"/>
      <c r="C3" s="160"/>
      <c r="D3" s="160"/>
      <c r="E3" s="160"/>
      <c r="F3" s="160"/>
      <c r="G3" s="160"/>
    </row>
    <row r="4" spans="1:7" ht="16.5" customHeight="1">
      <c r="A4" s="160"/>
      <c r="B4" s="160"/>
      <c r="C4" s="160"/>
      <c r="D4" s="160"/>
      <c r="E4" s="160"/>
      <c r="F4" s="160"/>
      <c r="G4" s="160"/>
    </row>
    <row r="5" spans="1:7" ht="46.5" customHeight="1">
      <c r="A5" s="161" t="s">
        <v>243</v>
      </c>
      <c r="B5" s="162"/>
      <c r="C5" s="162"/>
      <c r="D5" s="162"/>
      <c r="E5" s="162"/>
      <c r="F5" s="162"/>
      <c r="G5" s="162"/>
    </row>
    <row r="6" spans="1:7" ht="19.2" customHeight="1">
      <c r="G6" s="11"/>
    </row>
    <row r="7" spans="1:7" s="10" customFormat="1" ht="20.25" customHeight="1">
      <c r="A7" s="176" t="str">
        <f>'Cuestionario CI'!A3:D3</f>
        <v xml:space="preserve">Nombre de la Entidad Federativa: </v>
      </c>
      <c r="B7" s="176"/>
      <c r="C7" s="176"/>
      <c r="D7" s="176"/>
      <c r="E7" s="60" t="s">
        <v>245</v>
      </c>
      <c r="F7" s="61"/>
      <c r="G7" s="58" t="s">
        <v>28</v>
      </c>
    </row>
    <row r="8" spans="1:7" ht="38.25" customHeight="1">
      <c r="A8" s="177" t="str">
        <f>'Cuestionario CI'!A4:D4</f>
        <v xml:space="preserve">Nombre de la Entidad: </v>
      </c>
      <c r="B8" s="178"/>
      <c r="C8" s="178"/>
      <c r="D8" s="179"/>
      <c r="E8" s="60" t="s">
        <v>246</v>
      </c>
      <c r="F8" s="61"/>
      <c r="G8" s="59"/>
    </row>
    <row r="9" spans="1:7" ht="17.25" customHeight="1" thickBot="1">
      <c r="A9" s="166"/>
      <c r="B9" s="166"/>
      <c r="C9" s="166"/>
      <c r="D9" s="166"/>
      <c r="E9" s="166"/>
      <c r="F9" s="9"/>
      <c r="G9" s="8"/>
    </row>
    <row r="10" spans="1:7" ht="37.5" customHeight="1">
      <c r="A10" s="167" t="s">
        <v>27</v>
      </c>
      <c r="B10" s="163" t="s">
        <v>230</v>
      </c>
      <c r="C10" s="170" t="s">
        <v>34</v>
      </c>
      <c r="D10" s="171"/>
      <c r="E10" s="171"/>
      <c r="F10" s="171"/>
      <c r="G10" s="172"/>
    </row>
    <row r="11" spans="1:7" ht="22.5" customHeight="1" thickBot="1">
      <c r="A11" s="168"/>
      <c r="B11" s="164"/>
      <c r="C11" s="173"/>
      <c r="D11" s="174"/>
      <c r="E11" s="174"/>
      <c r="F11" s="174"/>
      <c r="G11" s="175"/>
    </row>
    <row r="12" spans="1:7" ht="41.25" customHeight="1" thickBot="1">
      <c r="A12" s="169"/>
      <c r="B12" s="165"/>
      <c r="C12" s="93" t="s">
        <v>0</v>
      </c>
      <c r="D12" s="183" t="s">
        <v>237</v>
      </c>
      <c r="E12" s="184"/>
      <c r="F12" s="93" t="s">
        <v>25</v>
      </c>
      <c r="G12" s="93" t="s">
        <v>24</v>
      </c>
    </row>
    <row r="13" spans="1:7" ht="37.5" customHeight="1">
      <c r="A13" s="180" t="s">
        <v>26</v>
      </c>
      <c r="B13" s="189" t="s">
        <v>229</v>
      </c>
      <c r="C13" s="195">
        <v>1</v>
      </c>
      <c r="D13" s="198" t="str">
        <f>'Cuestionario CI'!H13</f>
        <v>Inexistente</v>
      </c>
      <c r="E13" s="199"/>
      <c r="F13" s="204"/>
      <c r="G13" s="63" t="s">
        <v>23</v>
      </c>
    </row>
    <row r="14" spans="1:7" ht="49.5" customHeight="1" thickBot="1">
      <c r="A14" s="181"/>
      <c r="B14" s="190"/>
      <c r="C14" s="196"/>
      <c r="D14" s="200"/>
      <c r="E14" s="201"/>
      <c r="F14" s="205"/>
      <c r="G14" s="73"/>
    </row>
    <row r="15" spans="1:7" ht="37.5" customHeight="1">
      <c r="A15" s="181"/>
      <c r="B15" s="190"/>
      <c r="C15" s="196"/>
      <c r="D15" s="200"/>
      <c r="E15" s="201"/>
      <c r="F15" s="205"/>
      <c r="G15" s="64" t="s">
        <v>239</v>
      </c>
    </row>
    <row r="16" spans="1:7" ht="39" customHeight="1">
      <c r="A16" s="181"/>
      <c r="B16" s="190"/>
      <c r="C16" s="196"/>
      <c r="D16" s="200"/>
      <c r="E16" s="201"/>
      <c r="F16" s="205"/>
      <c r="G16" s="62"/>
    </row>
    <row r="17" spans="1:7" ht="37.5" customHeight="1">
      <c r="A17" s="181"/>
      <c r="B17" s="190"/>
      <c r="C17" s="196"/>
      <c r="D17" s="200"/>
      <c r="E17" s="201"/>
      <c r="F17" s="205"/>
      <c r="G17" s="64" t="s">
        <v>21</v>
      </c>
    </row>
    <row r="18" spans="1:7" ht="38.25" customHeight="1">
      <c r="A18" s="181"/>
      <c r="B18" s="190"/>
      <c r="C18" s="196"/>
      <c r="D18" s="200"/>
      <c r="E18" s="201"/>
      <c r="F18" s="205"/>
      <c r="G18" s="207"/>
    </row>
    <row r="19" spans="1:7" ht="35.25" customHeight="1" thickBot="1">
      <c r="A19" s="181"/>
      <c r="B19" s="190"/>
      <c r="C19" s="196"/>
      <c r="D19" s="200"/>
      <c r="E19" s="201"/>
      <c r="F19" s="205"/>
      <c r="G19" s="208"/>
    </row>
    <row r="20" spans="1:7" ht="38.25" customHeight="1">
      <c r="A20" s="181"/>
      <c r="B20" s="190"/>
      <c r="C20" s="196"/>
      <c r="D20" s="200"/>
      <c r="E20" s="201"/>
      <c r="F20" s="205"/>
      <c r="G20" s="192" t="s">
        <v>20</v>
      </c>
    </row>
    <row r="21" spans="1:7" ht="38.25" customHeight="1">
      <c r="A21" s="181"/>
      <c r="B21" s="190"/>
      <c r="C21" s="196"/>
      <c r="D21" s="200"/>
      <c r="E21" s="201"/>
      <c r="F21" s="205"/>
      <c r="G21" s="193"/>
    </row>
    <row r="22" spans="1:7" ht="35.25" customHeight="1" thickBot="1">
      <c r="A22" s="182"/>
      <c r="B22" s="191"/>
      <c r="C22" s="197"/>
      <c r="D22" s="202"/>
      <c r="E22" s="203"/>
      <c r="F22" s="206"/>
      <c r="G22" s="194"/>
    </row>
    <row r="23" spans="1:7" ht="21" customHeight="1">
      <c r="A23" s="54" t="s">
        <v>249</v>
      </c>
      <c r="B23" s="55"/>
      <c r="C23" s="55"/>
      <c r="D23" s="55"/>
      <c r="E23" s="55"/>
      <c r="F23" s="55"/>
      <c r="G23" s="56"/>
    </row>
    <row r="24" spans="1:7" ht="30.75" customHeight="1">
      <c r="A24" s="57" t="s">
        <v>19</v>
      </c>
      <c r="B24" s="185"/>
      <c r="C24" s="185"/>
      <c r="D24" s="185"/>
      <c r="E24" s="185"/>
      <c r="F24" s="185"/>
      <c r="G24" s="186" t="s">
        <v>18</v>
      </c>
    </row>
    <row r="25" spans="1:7" ht="42" customHeight="1">
      <c r="A25" s="57" t="s">
        <v>17</v>
      </c>
      <c r="B25" s="188"/>
      <c r="C25" s="188"/>
      <c r="D25" s="188"/>
      <c r="E25" s="188"/>
      <c r="F25" s="188"/>
      <c r="G25" s="187"/>
    </row>
    <row r="26" spans="1:7" ht="9" customHeight="1"/>
    <row r="27" spans="1:7" ht="50.25" customHeight="1"/>
  </sheetData>
  <mergeCells count="21">
    <mergeCell ref="A13:A22"/>
    <mergeCell ref="D12:E12"/>
    <mergeCell ref="B24:F24"/>
    <mergeCell ref="G24:G25"/>
    <mergeCell ref="B25:F25"/>
    <mergeCell ref="B13:B22"/>
    <mergeCell ref="G20:G22"/>
    <mergeCell ref="C13:C22"/>
    <mergeCell ref="D13:E22"/>
    <mergeCell ref="F13:F22"/>
    <mergeCell ref="G18:G19"/>
    <mergeCell ref="A1:G1"/>
    <mergeCell ref="A3:G3"/>
    <mergeCell ref="A4:G4"/>
    <mergeCell ref="A5:G5"/>
    <mergeCell ref="B10:B12"/>
    <mergeCell ref="A9:E9"/>
    <mergeCell ref="A10:A12"/>
    <mergeCell ref="C10:G11"/>
    <mergeCell ref="A7:D7"/>
    <mergeCell ref="A8:D8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1:G27"/>
  <sheetViews>
    <sheetView showGridLines="0" view="pageBreakPreview" zoomScale="60" zoomScaleNormal="84" zoomScalePageLayoutView="50" workbookViewId="0">
      <selection activeCell="K6" sqref="K6"/>
    </sheetView>
  </sheetViews>
  <sheetFormatPr baseColWidth="10" defaultColWidth="11.44140625" defaultRowHeight="13.8"/>
  <cols>
    <col min="1" max="1" width="35.109375" style="7" customWidth="1"/>
    <col min="2" max="2" width="30.5546875" style="7" customWidth="1"/>
    <col min="3" max="3" width="10.88671875" style="7" customWidth="1"/>
    <col min="4" max="4" width="7.33203125" style="7" customWidth="1"/>
    <col min="5" max="5" width="35.109375" style="7" customWidth="1"/>
    <col min="6" max="6" width="44.109375" style="7" customWidth="1"/>
    <col min="7" max="7" width="34.109375" style="7" customWidth="1"/>
    <col min="8" max="16384" width="11.44140625" style="7"/>
  </cols>
  <sheetData>
    <row r="1" spans="1:7" ht="16.5" customHeight="1">
      <c r="A1" s="160" t="s">
        <v>32</v>
      </c>
      <c r="B1" s="160"/>
      <c r="C1" s="160"/>
      <c r="D1" s="160"/>
      <c r="E1" s="160"/>
      <c r="F1" s="160"/>
      <c r="G1" s="160"/>
    </row>
    <row r="2" spans="1:7" ht="16.5" customHeight="1">
      <c r="A2" s="47"/>
      <c r="B2" s="47"/>
      <c r="C2" s="47"/>
      <c r="D2" s="47"/>
      <c r="E2" s="47"/>
      <c r="F2" s="47"/>
      <c r="G2" s="47"/>
    </row>
    <row r="3" spans="1:7" ht="16.5" customHeight="1">
      <c r="A3" s="160" t="s">
        <v>31</v>
      </c>
      <c r="B3" s="160"/>
      <c r="C3" s="160"/>
      <c r="D3" s="160"/>
      <c r="E3" s="160"/>
      <c r="F3" s="160"/>
      <c r="G3" s="160"/>
    </row>
    <row r="4" spans="1:7" ht="16.5" customHeight="1">
      <c r="A4" s="160" t="s">
        <v>30</v>
      </c>
      <c r="B4" s="160"/>
      <c r="C4" s="160"/>
      <c r="D4" s="160"/>
      <c r="E4" s="160"/>
      <c r="F4" s="160"/>
      <c r="G4" s="160"/>
    </row>
    <row r="5" spans="1:7" ht="46.5" customHeight="1">
      <c r="A5" s="161" t="s">
        <v>29</v>
      </c>
      <c r="B5" s="162"/>
      <c r="C5" s="162"/>
      <c r="D5" s="162"/>
      <c r="E5" s="162"/>
      <c r="F5" s="162"/>
      <c r="G5" s="162"/>
    </row>
    <row r="6" spans="1:7" ht="19.2" customHeight="1">
      <c r="G6" s="11"/>
    </row>
    <row r="7" spans="1:7" s="10" customFormat="1" ht="20.25" customHeight="1">
      <c r="A7" s="176" t="e">
        <f>#REF!</f>
        <v>#REF!</v>
      </c>
      <c r="B7" s="176"/>
      <c r="C7" s="176"/>
      <c r="D7" s="176"/>
      <c r="E7" s="60" t="s">
        <v>240</v>
      </c>
      <c r="F7" s="61"/>
      <c r="G7" s="58" t="s">
        <v>28</v>
      </c>
    </row>
    <row r="8" spans="1:7" ht="36" customHeight="1">
      <c r="A8" s="177" t="e">
        <f>#REF!</f>
        <v>#REF!</v>
      </c>
      <c r="B8" s="178"/>
      <c r="C8" s="178"/>
      <c r="D8" s="179"/>
      <c r="E8" s="224" t="e">
        <f>#REF!</f>
        <v>#REF!</v>
      </c>
      <c r="F8" s="225"/>
      <c r="G8" s="59"/>
    </row>
    <row r="9" spans="1:7" ht="17.25" customHeight="1" thickBot="1">
      <c r="A9" s="166"/>
      <c r="B9" s="166"/>
      <c r="C9" s="166"/>
      <c r="D9" s="166"/>
      <c r="E9" s="166"/>
      <c r="F9" s="9"/>
      <c r="G9" s="8"/>
    </row>
    <row r="10" spans="1:7" ht="37.5" customHeight="1">
      <c r="A10" s="210" t="s">
        <v>27</v>
      </c>
      <c r="B10" s="213" t="s">
        <v>230</v>
      </c>
      <c r="C10" s="216" t="s">
        <v>34</v>
      </c>
      <c r="D10" s="217"/>
      <c r="E10" s="217"/>
      <c r="F10" s="217"/>
      <c r="G10" s="218"/>
    </row>
    <row r="11" spans="1:7" ht="22.5" customHeight="1" thickBot="1">
      <c r="A11" s="211"/>
      <c r="B11" s="214"/>
      <c r="C11" s="219"/>
      <c r="D11" s="220"/>
      <c r="E11" s="220"/>
      <c r="F11" s="220"/>
      <c r="G11" s="221"/>
    </row>
    <row r="12" spans="1:7" ht="41.25" customHeight="1" thickBot="1">
      <c r="A12" s="212"/>
      <c r="B12" s="215"/>
      <c r="C12" s="53" t="s">
        <v>0</v>
      </c>
      <c r="D12" s="222" t="s">
        <v>237</v>
      </c>
      <c r="E12" s="223"/>
      <c r="F12" s="53" t="s">
        <v>25</v>
      </c>
      <c r="G12" s="53" t="s">
        <v>24</v>
      </c>
    </row>
    <row r="13" spans="1:7" ht="42" customHeight="1">
      <c r="A13" s="180" t="s">
        <v>22</v>
      </c>
      <c r="B13" s="189" t="s">
        <v>231</v>
      </c>
      <c r="C13" s="195">
        <v>4</v>
      </c>
      <c r="D13" s="198"/>
      <c r="E13" s="199"/>
      <c r="F13" s="204"/>
      <c r="G13" s="63" t="s">
        <v>23</v>
      </c>
    </row>
    <row r="14" spans="1:7" ht="45.75" customHeight="1" thickBot="1">
      <c r="A14" s="181"/>
      <c r="B14" s="190"/>
      <c r="C14" s="197"/>
      <c r="D14" s="202"/>
      <c r="E14" s="203"/>
      <c r="F14" s="206"/>
      <c r="G14" s="66">
        <v>43069</v>
      </c>
    </row>
    <row r="15" spans="1:7" ht="42.75" customHeight="1">
      <c r="A15" s="181"/>
      <c r="B15" s="190"/>
      <c r="C15" s="195">
        <v>5</v>
      </c>
      <c r="D15" s="198"/>
      <c r="E15" s="199"/>
      <c r="F15" s="204"/>
      <c r="G15" s="64" t="s">
        <v>239</v>
      </c>
    </row>
    <row r="16" spans="1:7" ht="39.75" customHeight="1" thickBot="1">
      <c r="A16" s="181"/>
      <c r="B16" s="190"/>
      <c r="C16" s="197"/>
      <c r="D16" s="202"/>
      <c r="E16" s="203"/>
      <c r="F16" s="206"/>
      <c r="G16" s="62"/>
    </row>
    <row r="17" spans="1:7" ht="47.25" customHeight="1">
      <c r="A17" s="181"/>
      <c r="B17" s="190"/>
      <c r="C17" s="195">
        <v>6</v>
      </c>
      <c r="D17" s="198"/>
      <c r="E17" s="199"/>
      <c r="F17" s="204"/>
      <c r="G17" s="64" t="s">
        <v>21</v>
      </c>
    </row>
    <row r="18" spans="1:7" ht="48" customHeight="1" thickBot="1">
      <c r="A18" s="181"/>
      <c r="B18" s="190"/>
      <c r="C18" s="197"/>
      <c r="D18" s="202"/>
      <c r="E18" s="203"/>
      <c r="F18" s="206"/>
      <c r="G18" s="67"/>
    </row>
    <row r="19" spans="1:7" ht="52.5" customHeight="1" thickBot="1">
      <c r="A19" s="181"/>
      <c r="B19" s="190"/>
      <c r="C19" s="195"/>
      <c r="D19" s="198"/>
      <c r="E19" s="199"/>
      <c r="F19" s="204"/>
      <c r="G19" s="65"/>
    </row>
    <row r="20" spans="1:7" ht="38.25" customHeight="1" thickBot="1">
      <c r="A20" s="181"/>
      <c r="B20" s="190"/>
      <c r="C20" s="197"/>
      <c r="D20" s="202"/>
      <c r="E20" s="203"/>
      <c r="F20" s="206"/>
      <c r="G20" s="209" t="s">
        <v>20</v>
      </c>
    </row>
    <row r="21" spans="1:7" ht="38.25" customHeight="1">
      <c r="A21" s="181"/>
      <c r="B21" s="190"/>
      <c r="C21" s="195"/>
      <c r="D21" s="198"/>
      <c r="E21" s="199"/>
      <c r="F21" s="198"/>
      <c r="G21" s="193"/>
    </row>
    <row r="22" spans="1:7" ht="35.25" customHeight="1" thickBot="1">
      <c r="A22" s="182"/>
      <c r="B22" s="191"/>
      <c r="C22" s="197"/>
      <c r="D22" s="202"/>
      <c r="E22" s="203"/>
      <c r="F22" s="202"/>
      <c r="G22" s="194"/>
    </row>
    <row r="23" spans="1:7" ht="21" customHeight="1">
      <c r="A23" s="54" t="s">
        <v>238</v>
      </c>
      <c r="B23" s="55"/>
      <c r="C23" s="55"/>
      <c r="D23" s="55"/>
      <c r="E23" s="55"/>
      <c r="F23" s="55"/>
      <c r="G23" s="56"/>
    </row>
    <row r="24" spans="1:7" ht="30.75" customHeight="1">
      <c r="A24" s="57" t="s">
        <v>19</v>
      </c>
      <c r="B24" s="185" t="e">
        <f>#REF!</f>
        <v>#REF!</v>
      </c>
      <c r="C24" s="185"/>
      <c r="D24" s="185"/>
      <c r="E24" s="185"/>
      <c r="F24" s="185"/>
      <c r="G24" s="186" t="s">
        <v>18</v>
      </c>
    </row>
    <row r="25" spans="1:7" ht="45.75" customHeight="1">
      <c r="A25" s="57" t="s">
        <v>17</v>
      </c>
      <c r="B25" s="188" t="e">
        <f>#REF!</f>
        <v>#REF!</v>
      </c>
      <c r="C25" s="188"/>
      <c r="D25" s="188"/>
      <c r="E25" s="188"/>
      <c r="F25" s="188"/>
      <c r="G25" s="187"/>
    </row>
    <row r="26" spans="1:7" ht="12.75" customHeight="1"/>
    <row r="27" spans="1:7" ht="50.25" customHeight="1"/>
  </sheetData>
  <mergeCells count="33">
    <mergeCell ref="A10:A12"/>
    <mergeCell ref="B10:B12"/>
    <mergeCell ref="C10:G11"/>
    <mergeCell ref="D12:E12"/>
    <mergeCell ref="A1:G1"/>
    <mergeCell ref="A3:G3"/>
    <mergeCell ref="A4:G4"/>
    <mergeCell ref="A5:G5"/>
    <mergeCell ref="A9:E9"/>
    <mergeCell ref="A7:D7"/>
    <mergeCell ref="A8:D8"/>
    <mergeCell ref="E8:F8"/>
    <mergeCell ref="A13:A22"/>
    <mergeCell ref="B13:B22"/>
    <mergeCell ref="C13:C14"/>
    <mergeCell ref="D13:E14"/>
    <mergeCell ref="F13:F14"/>
    <mergeCell ref="C15:C16"/>
    <mergeCell ref="D15:E16"/>
    <mergeCell ref="F15:F16"/>
    <mergeCell ref="C17:C18"/>
    <mergeCell ref="D17:E18"/>
    <mergeCell ref="B24:F24"/>
    <mergeCell ref="G24:G25"/>
    <mergeCell ref="B25:F25"/>
    <mergeCell ref="F17:F18"/>
    <mergeCell ref="C19:C20"/>
    <mergeCell ref="D19:E20"/>
    <mergeCell ref="F19:F20"/>
    <mergeCell ref="G20:G22"/>
    <mergeCell ref="C21:C22"/>
    <mergeCell ref="D21:E22"/>
    <mergeCell ref="F21:F22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G27"/>
  <sheetViews>
    <sheetView showGridLines="0" view="pageBreakPreview" zoomScale="60" zoomScaleNormal="84" zoomScalePageLayoutView="50" workbookViewId="0">
      <selection activeCell="K6" sqref="K6"/>
    </sheetView>
  </sheetViews>
  <sheetFormatPr baseColWidth="10" defaultColWidth="11.44140625" defaultRowHeight="13.8"/>
  <cols>
    <col min="1" max="1" width="35.109375" style="7" customWidth="1"/>
    <col min="2" max="2" width="30.5546875" style="7" customWidth="1"/>
    <col min="3" max="3" width="10.88671875" style="7" customWidth="1"/>
    <col min="4" max="4" width="7.33203125" style="7" customWidth="1"/>
    <col min="5" max="5" width="35.109375" style="7" customWidth="1"/>
    <col min="6" max="6" width="44.109375" style="7" customWidth="1"/>
    <col min="7" max="7" width="34.109375" style="7" customWidth="1"/>
    <col min="8" max="16384" width="11.44140625" style="7"/>
  </cols>
  <sheetData>
    <row r="1" spans="1:7" ht="16.5" customHeight="1">
      <c r="A1" s="160" t="s">
        <v>32</v>
      </c>
      <c r="B1" s="160"/>
      <c r="C1" s="160"/>
      <c r="D1" s="160"/>
      <c r="E1" s="160"/>
      <c r="F1" s="160"/>
      <c r="G1" s="160"/>
    </row>
    <row r="2" spans="1:7" ht="16.5" customHeight="1">
      <c r="A2" s="68"/>
      <c r="B2" s="68"/>
      <c r="C2" s="68"/>
      <c r="D2" s="68"/>
      <c r="E2" s="68"/>
      <c r="F2" s="68"/>
      <c r="G2" s="68"/>
    </row>
    <row r="3" spans="1:7" ht="16.5" customHeight="1">
      <c r="A3" s="160" t="s">
        <v>31</v>
      </c>
      <c r="B3" s="160"/>
      <c r="C3" s="160"/>
      <c r="D3" s="160"/>
      <c r="E3" s="160"/>
      <c r="F3" s="160"/>
      <c r="G3" s="160"/>
    </row>
    <row r="4" spans="1:7" ht="16.5" customHeight="1">
      <c r="A4" s="160" t="s">
        <v>30</v>
      </c>
      <c r="B4" s="160"/>
      <c r="C4" s="160"/>
      <c r="D4" s="160"/>
      <c r="E4" s="160"/>
      <c r="F4" s="160"/>
      <c r="G4" s="160"/>
    </row>
    <row r="5" spans="1:7" ht="46.5" customHeight="1">
      <c r="A5" s="161" t="s">
        <v>29</v>
      </c>
      <c r="B5" s="162"/>
      <c r="C5" s="162"/>
      <c r="D5" s="162"/>
      <c r="E5" s="162"/>
      <c r="F5" s="162"/>
      <c r="G5" s="162"/>
    </row>
    <row r="6" spans="1:7" ht="19.2" customHeight="1">
      <c r="G6" s="11"/>
    </row>
    <row r="7" spans="1:7" s="10" customFormat="1" ht="20.25" customHeight="1">
      <c r="A7" s="176" t="e">
        <f>#REF!</f>
        <v>#REF!</v>
      </c>
      <c r="B7" s="176"/>
      <c r="C7" s="176"/>
      <c r="D7" s="176"/>
      <c r="E7" s="60" t="s">
        <v>240</v>
      </c>
      <c r="F7" s="61"/>
      <c r="G7" s="58" t="s">
        <v>28</v>
      </c>
    </row>
    <row r="8" spans="1:7" ht="36" customHeight="1">
      <c r="A8" s="177" t="e">
        <f>#REF!</f>
        <v>#REF!</v>
      </c>
      <c r="B8" s="178"/>
      <c r="C8" s="178"/>
      <c r="D8" s="179"/>
      <c r="E8" s="224" t="e">
        <f>#REF!</f>
        <v>#REF!</v>
      </c>
      <c r="F8" s="225"/>
      <c r="G8" s="59"/>
    </row>
    <row r="9" spans="1:7" ht="17.25" customHeight="1" thickBot="1">
      <c r="A9" s="166"/>
      <c r="B9" s="166"/>
      <c r="C9" s="166"/>
      <c r="D9" s="166"/>
      <c r="E9" s="166"/>
      <c r="F9" s="9"/>
      <c r="G9" s="8"/>
    </row>
    <row r="10" spans="1:7" ht="37.5" customHeight="1">
      <c r="A10" s="210" t="s">
        <v>27</v>
      </c>
      <c r="B10" s="213" t="s">
        <v>230</v>
      </c>
      <c r="C10" s="216" t="s">
        <v>34</v>
      </c>
      <c r="D10" s="217"/>
      <c r="E10" s="217"/>
      <c r="F10" s="217"/>
      <c r="G10" s="218"/>
    </row>
    <row r="11" spans="1:7" ht="22.5" customHeight="1" thickBot="1">
      <c r="A11" s="211"/>
      <c r="B11" s="214"/>
      <c r="C11" s="219"/>
      <c r="D11" s="220"/>
      <c r="E11" s="220"/>
      <c r="F11" s="220"/>
      <c r="G11" s="221"/>
    </row>
    <row r="12" spans="1:7" ht="41.25" customHeight="1" thickBot="1">
      <c r="A12" s="212"/>
      <c r="B12" s="215"/>
      <c r="C12" s="53" t="s">
        <v>0</v>
      </c>
      <c r="D12" s="222" t="s">
        <v>237</v>
      </c>
      <c r="E12" s="223"/>
      <c r="F12" s="53" t="s">
        <v>25</v>
      </c>
      <c r="G12" s="53" t="s">
        <v>24</v>
      </c>
    </row>
    <row r="13" spans="1:7" ht="42" customHeight="1">
      <c r="A13" s="180" t="s">
        <v>22</v>
      </c>
      <c r="B13" s="189" t="s">
        <v>232</v>
      </c>
      <c r="C13" s="195">
        <v>7</v>
      </c>
      <c r="D13" s="198"/>
      <c r="E13" s="199"/>
      <c r="F13" s="204"/>
      <c r="G13" s="69" t="s">
        <v>23</v>
      </c>
    </row>
    <row r="14" spans="1:7" ht="45.75" customHeight="1" thickBot="1">
      <c r="A14" s="181"/>
      <c r="B14" s="190"/>
      <c r="C14" s="197"/>
      <c r="D14" s="202"/>
      <c r="E14" s="203"/>
      <c r="F14" s="206"/>
      <c r="G14" s="66">
        <v>43069</v>
      </c>
    </row>
    <row r="15" spans="1:7" ht="42.75" customHeight="1">
      <c r="A15" s="181"/>
      <c r="B15" s="190"/>
      <c r="C15" s="195">
        <v>8</v>
      </c>
      <c r="D15" s="198"/>
      <c r="E15" s="199"/>
      <c r="F15" s="204"/>
      <c r="G15" s="64" t="s">
        <v>239</v>
      </c>
    </row>
    <row r="16" spans="1:7" ht="39.75" customHeight="1" thickBot="1">
      <c r="A16" s="181"/>
      <c r="B16" s="190"/>
      <c r="C16" s="197"/>
      <c r="D16" s="202"/>
      <c r="E16" s="203"/>
      <c r="F16" s="206"/>
      <c r="G16" s="62"/>
    </row>
    <row r="17" spans="1:7" ht="47.25" customHeight="1">
      <c r="A17" s="181"/>
      <c r="B17" s="190"/>
      <c r="C17" s="195">
        <v>9</v>
      </c>
      <c r="D17" s="198"/>
      <c r="E17" s="199"/>
      <c r="F17" s="204"/>
      <c r="G17" s="64" t="s">
        <v>21</v>
      </c>
    </row>
    <row r="18" spans="1:7" ht="48" customHeight="1" thickBot="1">
      <c r="A18" s="181"/>
      <c r="B18" s="190"/>
      <c r="C18" s="197"/>
      <c r="D18" s="202"/>
      <c r="E18" s="203"/>
      <c r="F18" s="206"/>
      <c r="G18" s="67"/>
    </row>
    <row r="19" spans="1:7" ht="52.5" customHeight="1" thickBot="1">
      <c r="A19" s="181"/>
      <c r="B19" s="190"/>
      <c r="C19" s="195"/>
      <c r="D19" s="198"/>
      <c r="E19" s="199"/>
      <c r="F19" s="204"/>
      <c r="G19" s="65"/>
    </row>
    <row r="20" spans="1:7" ht="38.25" customHeight="1" thickBot="1">
      <c r="A20" s="181"/>
      <c r="B20" s="190"/>
      <c r="C20" s="197"/>
      <c r="D20" s="202"/>
      <c r="E20" s="203"/>
      <c r="F20" s="206"/>
      <c r="G20" s="209" t="s">
        <v>20</v>
      </c>
    </row>
    <row r="21" spans="1:7" ht="38.25" customHeight="1">
      <c r="A21" s="181"/>
      <c r="B21" s="190"/>
      <c r="C21" s="195"/>
      <c r="D21" s="198"/>
      <c r="E21" s="199"/>
      <c r="F21" s="198"/>
      <c r="G21" s="193"/>
    </row>
    <row r="22" spans="1:7" ht="35.25" customHeight="1" thickBot="1">
      <c r="A22" s="182"/>
      <c r="B22" s="191"/>
      <c r="C22" s="197"/>
      <c r="D22" s="202"/>
      <c r="E22" s="203"/>
      <c r="F22" s="202"/>
      <c r="G22" s="194"/>
    </row>
    <row r="23" spans="1:7" ht="21" customHeight="1">
      <c r="A23" s="54" t="s">
        <v>238</v>
      </c>
      <c r="B23" s="55"/>
      <c r="C23" s="55"/>
      <c r="D23" s="55"/>
      <c r="E23" s="55"/>
      <c r="F23" s="55"/>
      <c r="G23" s="56"/>
    </row>
    <row r="24" spans="1:7" ht="30.75" customHeight="1">
      <c r="A24" s="57" t="s">
        <v>19</v>
      </c>
      <c r="B24" s="185" t="e">
        <f>#REF!</f>
        <v>#REF!</v>
      </c>
      <c r="C24" s="185"/>
      <c r="D24" s="185"/>
      <c r="E24" s="185"/>
      <c r="F24" s="185"/>
      <c r="G24" s="186" t="s">
        <v>18</v>
      </c>
    </row>
    <row r="25" spans="1:7" ht="45.75" customHeight="1">
      <c r="A25" s="57" t="s">
        <v>17</v>
      </c>
      <c r="B25" s="188" t="e">
        <f>#REF!</f>
        <v>#REF!</v>
      </c>
      <c r="C25" s="188"/>
      <c r="D25" s="188"/>
      <c r="E25" s="188"/>
      <c r="F25" s="188"/>
      <c r="G25" s="187"/>
    </row>
    <row r="26" spans="1:7" ht="12.75" customHeight="1"/>
    <row r="27" spans="1:7" ht="50.25" customHeight="1"/>
  </sheetData>
  <mergeCells count="33">
    <mergeCell ref="A8:D8"/>
    <mergeCell ref="E8:F8"/>
    <mergeCell ref="A1:G1"/>
    <mergeCell ref="A3:G3"/>
    <mergeCell ref="A4:G4"/>
    <mergeCell ref="A5:G5"/>
    <mergeCell ref="A7:D7"/>
    <mergeCell ref="A13:A22"/>
    <mergeCell ref="B13:B22"/>
    <mergeCell ref="C13:C14"/>
    <mergeCell ref="D13:E14"/>
    <mergeCell ref="F13:F14"/>
    <mergeCell ref="C15:C16"/>
    <mergeCell ref="D15:E16"/>
    <mergeCell ref="F15:F16"/>
    <mergeCell ref="C17:C18"/>
    <mergeCell ref="D17:E18"/>
    <mergeCell ref="F17:F18"/>
    <mergeCell ref="A9:E9"/>
    <mergeCell ref="A10:A12"/>
    <mergeCell ref="B10:B12"/>
    <mergeCell ref="C10:G11"/>
    <mergeCell ref="D12:E12"/>
    <mergeCell ref="B24:F24"/>
    <mergeCell ref="G24:G25"/>
    <mergeCell ref="B25:F25"/>
    <mergeCell ref="C19:C20"/>
    <mergeCell ref="D19:E20"/>
    <mergeCell ref="F19:F20"/>
    <mergeCell ref="G20:G22"/>
    <mergeCell ref="C21:C22"/>
    <mergeCell ref="D21:E22"/>
    <mergeCell ref="F21:F22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Cuestionario CI</vt:lpstr>
      <vt:lpstr>Hoja3</vt:lpstr>
      <vt:lpstr>Hoja1</vt:lpstr>
      <vt:lpstr>AccMejora Amb Cont (1)</vt:lpstr>
      <vt:lpstr>AccMejora Act control</vt:lpstr>
      <vt:lpstr>AccMejora Inf y Com</vt:lpstr>
      <vt:lpstr>A</vt:lpstr>
      <vt:lpstr>'AccMejora Act control'!Área_de_impresión</vt:lpstr>
      <vt:lpstr>'AccMejora Amb Cont (1)'!Área_de_impresión</vt:lpstr>
      <vt:lpstr>'AccMejora Inf y Com'!Área_de_impresión</vt:lpstr>
      <vt:lpstr>'Cuestionario CI'!Área_de_impresión</vt:lpstr>
      <vt:lpstr>'Cuestionario CI'!Títulos_a_imprimir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SVD13215CLW</cp:lastModifiedBy>
  <cp:lastPrinted>2022-06-17T19:36:26Z</cp:lastPrinted>
  <dcterms:created xsi:type="dcterms:W3CDTF">2017-02-21T18:36:51Z</dcterms:created>
  <dcterms:modified xsi:type="dcterms:W3CDTF">2022-06-30T19:17:40Z</dcterms:modified>
</cp:coreProperties>
</file>